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66925"/>
  <mc:AlternateContent xmlns:mc="http://schemas.openxmlformats.org/markup-compatibility/2006">
    <mc:Choice Requires="x15">
      <x15ac:absPath xmlns:x15ac="http://schemas.microsoft.com/office/spreadsheetml/2010/11/ac" url="D:\NAA\"/>
    </mc:Choice>
  </mc:AlternateContent>
  <bookViews>
    <workbookView xWindow="0" yWindow="0" windowWidth="23040" windowHeight="9084" activeTab="3"/>
  </bookViews>
  <sheets>
    <sheet name="Track" sheetId="1" r:id="rId1"/>
    <sheet name="Field" sheetId="2" r:id="rId2"/>
    <sheet name="Track Day2" sheetId="3" r:id="rId3"/>
    <sheet name="Field Day2" sheetId="4" r:id="rId4"/>
  </sheets>
  <externalReferences>
    <externalReference r:id="rId5"/>
    <externalReference r:id="rId6"/>
    <externalReference r:id="rId7"/>
  </externalReferences>
  <definedNames>
    <definedName name="_xlnm._FilterDatabase" localSheetId="1" hidden="1">Field!$B$1:$G$1136</definedName>
    <definedName name="_xlnm._FilterDatabase" localSheetId="3" hidden="1">'Field Day2'!$B$191:$G$194</definedName>
    <definedName name="_xlnm._FilterDatabase" localSheetId="0" hidden="1">Track!$B$1:$G$1156</definedName>
    <definedName name="_xlnm._FilterDatabase" localSheetId="2" hidden="1">'Track Day2'!$F$1:$F$882</definedName>
    <definedName name="competitors">[1]Download!$A:$CB</definedName>
    <definedName name="_xlnm.Print_Area" localSheetId="1">Field!$B$2:$G$186</definedName>
    <definedName name="_xlnm.Print_Area" localSheetId="3">'Field Day2'!$B$1:$G$201</definedName>
    <definedName name="_xlnm.Print_Area" localSheetId="0">Track!$B$2:$G$484</definedName>
    <definedName name="_xlnm.Print_Area" localSheetId="2">'Track Day2'!$B$1:$G$439</definedName>
    <definedName name="_xlnm.Print_Titles" localSheetId="1">Field!$1:$1</definedName>
    <definedName name="_xlnm.Print_Titles" localSheetId="3">'Field Day2'!$1:$1</definedName>
    <definedName name="_xlnm.Print_Titles" localSheetId="0">Track!$1:$1</definedName>
    <definedName name="_xlnm.Print_Titles" localSheetId="2">'Track Day2'!$1:$1</definedName>
    <definedName name="records_">[1]Records!$A$1:$F$265</definedName>
    <definedName name="timetable">[1]Timetable!$A:$N</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0" i="4" l="1"/>
  <c r="D350" i="4"/>
  <c r="E349" i="4"/>
  <c r="D349" i="4"/>
  <c r="E348" i="4"/>
  <c r="D348" i="4"/>
  <c r="E347" i="4"/>
  <c r="D347" i="4"/>
  <c r="E346" i="4"/>
  <c r="D346" i="4"/>
  <c r="E345" i="4"/>
  <c r="D345" i="4"/>
  <c r="E344" i="4"/>
  <c r="D344" i="4"/>
  <c r="E343" i="4"/>
  <c r="D343" i="4"/>
  <c r="E342" i="4"/>
  <c r="D342" i="4"/>
  <c r="E341" i="4"/>
  <c r="D341" i="4"/>
  <c r="E340" i="4"/>
  <c r="D340" i="4"/>
  <c r="E339" i="4"/>
  <c r="D339" i="4"/>
  <c r="E338" i="4"/>
  <c r="D338" i="4"/>
  <c r="E337" i="4"/>
  <c r="D337" i="4"/>
  <c r="E336" i="4"/>
  <c r="D336" i="4"/>
  <c r="E335" i="4"/>
  <c r="D335" i="4"/>
  <c r="E334" i="4"/>
  <c r="D334" i="4"/>
  <c r="E333" i="4"/>
  <c r="D333" i="4"/>
  <c r="E332" i="4"/>
  <c r="D332" i="4"/>
  <c r="E331" i="4"/>
  <c r="D331" i="4"/>
  <c r="E330" i="4"/>
  <c r="D330" i="4"/>
  <c r="E329" i="4"/>
  <c r="D329" i="4"/>
  <c r="E328" i="4"/>
  <c r="D328" i="4"/>
  <c r="E327" i="4"/>
  <c r="D327" i="4"/>
  <c r="E326" i="4"/>
  <c r="D326" i="4"/>
  <c r="E325" i="4"/>
  <c r="D325" i="4"/>
  <c r="E324" i="4"/>
  <c r="D324" i="4"/>
  <c r="E323" i="4"/>
  <c r="D323" i="4"/>
  <c r="E322" i="4"/>
  <c r="D322" i="4"/>
  <c r="E321" i="4"/>
  <c r="D321" i="4"/>
  <c r="E320" i="4"/>
  <c r="D320" i="4"/>
  <c r="E319" i="4"/>
  <c r="D319" i="4"/>
  <c r="E318" i="4"/>
  <c r="D318" i="4"/>
  <c r="E317" i="4"/>
  <c r="D317" i="4"/>
  <c r="E316" i="4"/>
  <c r="D316" i="4"/>
  <c r="E315" i="4"/>
  <c r="D315" i="4"/>
  <c r="E314" i="4"/>
  <c r="D314" i="4"/>
  <c r="E313" i="4"/>
  <c r="D313" i="4"/>
  <c r="E312" i="4"/>
  <c r="D312" i="4"/>
  <c r="E311" i="4"/>
  <c r="D311" i="4"/>
  <c r="E310" i="4"/>
  <c r="D310" i="4"/>
  <c r="E309" i="4"/>
  <c r="D309" i="4"/>
  <c r="E308" i="4"/>
  <c r="D308" i="4"/>
  <c r="E307" i="4"/>
  <c r="D307" i="4"/>
  <c r="E306" i="4"/>
  <c r="D306" i="4"/>
  <c r="E305" i="4"/>
  <c r="D305" i="4"/>
  <c r="E304" i="4"/>
  <c r="D304" i="4"/>
  <c r="E303" i="4"/>
  <c r="D303" i="4"/>
  <c r="E302" i="4"/>
  <c r="D302" i="4"/>
  <c r="E301" i="4"/>
  <c r="D301" i="4"/>
  <c r="E300" i="4"/>
  <c r="D300" i="4"/>
  <c r="E299" i="4"/>
  <c r="D299" i="4"/>
  <c r="E298" i="4"/>
  <c r="D298" i="4"/>
  <c r="E297" i="4"/>
  <c r="D297" i="4"/>
  <c r="E296" i="4"/>
  <c r="D296" i="4"/>
  <c r="E295" i="4"/>
  <c r="D295" i="4"/>
  <c r="E294" i="4"/>
  <c r="D294" i="4"/>
  <c r="E293" i="4"/>
  <c r="D293" i="4"/>
  <c r="E292" i="4"/>
  <c r="D292" i="4"/>
  <c r="E291" i="4"/>
  <c r="D291" i="4"/>
  <c r="E290" i="4"/>
  <c r="D290" i="4"/>
  <c r="E289" i="4"/>
  <c r="D289" i="4"/>
  <c r="E288" i="4"/>
  <c r="D288" i="4"/>
  <c r="E287" i="4"/>
  <c r="D287" i="4"/>
  <c r="E286" i="4"/>
  <c r="D286" i="4"/>
  <c r="E285" i="4"/>
  <c r="D285" i="4"/>
  <c r="E284" i="4"/>
  <c r="D284" i="4"/>
  <c r="E283" i="4"/>
  <c r="D283" i="4"/>
  <c r="E282" i="4"/>
  <c r="D282" i="4"/>
  <c r="E281" i="4"/>
  <c r="D281" i="4"/>
  <c r="E280" i="4"/>
  <c r="D280" i="4"/>
  <c r="E279" i="4"/>
  <c r="D279" i="4"/>
  <c r="E278" i="4"/>
  <c r="D278" i="4"/>
  <c r="E277" i="4"/>
  <c r="D277" i="4"/>
  <c r="E276" i="4"/>
  <c r="D276" i="4"/>
  <c r="E275" i="4"/>
  <c r="D275" i="4"/>
  <c r="E274" i="4"/>
  <c r="D274" i="4"/>
  <c r="E273" i="4"/>
  <c r="D273" i="4"/>
  <c r="E272" i="4"/>
  <c r="D272" i="4"/>
  <c r="E271" i="4"/>
  <c r="D271" i="4"/>
  <c r="E270" i="4"/>
  <c r="D270" i="4"/>
  <c r="E269" i="4"/>
  <c r="D269" i="4"/>
  <c r="E268" i="4"/>
  <c r="D268" i="4"/>
  <c r="E267" i="4"/>
  <c r="D267" i="4"/>
  <c r="E266" i="4"/>
  <c r="D266" i="4"/>
  <c r="E265" i="4"/>
  <c r="D265" i="4"/>
  <c r="E264" i="4"/>
  <c r="D264" i="4"/>
  <c r="E263" i="4"/>
  <c r="D263" i="4"/>
  <c r="E262" i="4"/>
  <c r="D262" i="4"/>
  <c r="E261" i="4"/>
  <c r="D261" i="4"/>
  <c r="E260" i="4"/>
  <c r="D260" i="4"/>
  <c r="E259" i="4"/>
  <c r="D259" i="4"/>
  <c r="E258" i="4"/>
  <c r="D258" i="4"/>
  <c r="E257" i="4"/>
  <c r="D257" i="4"/>
  <c r="E256" i="4"/>
  <c r="D256" i="4"/>
  <c r="E255" i="4"/>
  <c r="D255" i="4"/>
  <c r="E254" i="4"/>
  <c r="D254" i="4"/>
  <c r="E253" i="4"/>
  <c r="D253" i="4"/>
  <c r="E252" i="4"/>
  <c r="D252" i="4"/>
  <c r="E251" i="4"/>
  <c r="D251" i="4"/>
  <c r="E250" i="4"/>
  <c r="D250" i="4"/>
  <c r="E249" i="4"/>
  <c r="D249" i="4"/>
  <c r="E248" i="4"/>
  <c r="D248" i="4"/>
  <c r="E247" i="4"/>
  <c r="D247" i="4"/>
  <c r="E246" i="4"/>
  <c r="D246" i="4"/>
  <c r="E245" i="4"/>
  <c r="D245" i="4"/>
  <c r="E244" i="4"/>
  <c r="D244" i="4"/>
  <c r="E243" i="4"/>
  <c r="D243" i="4"/>
  <c r="E242" i="4"/>
  <c r="D242" i="4"/>
  <c r="E241" i="4"/>
  <c r="D241" i="4"/>
  <c r="E240" i="4"/>
  <c r="D240" i="4"/>
  <c r="E239" i="4"/>
  <c r="D239" i="4"/>
  <c r="E238" i="4"/>
  <c r="D238" i="4"/>
  <c r="E237" i="4"/>
  <c r="D237" i="4"/>
  <c r="E236" i="4"/>
  <c r="D236" i="4"/>
  <c r="E235" i="4"/>
  <c r="D235" i="4"/>
  <c r="E234" i="4"/>
  <c r="D234" i="4"/>
  <c r="E233" i="4"/>
  <c r="D233" i="4"/>
  <c r="E232" i="4"/>
  <c r="D232" i="4"/>
  <c r="E231" i="4"/>
  <c r="D231" i="4"/>
  <c r="E230" i="4"/>
  <c r="D230" i="4"/>
  <c r="E229" i="4"/>
  <c r="D229" i="4"/>
  <c r="E228" i="4"/>
  <c r="D228" i="4"/>
  <c r="E227" i="4"/>
  <c r="D227" i="4"/>
  <c r="E226" i="4"/>
  <c r="D226" i="4"/>
  <c r="E225" i="4"/>
  <c r="D225" i="4"/>
  <c r="E224" i="4"/>
  <c r="D224" i="4"/>
  <c r="E223" i="4"/>
  <c r="D223" i="4"/>
  <c r="E222" i="4"/>
  <c r="D222" i="4"/>
  <c r="E221" i="4"/>
  <c r="D221" i="4"/>
  <c r="E220" i="4"/>
  <c r="D220" i="4"/>
  <c r="E219" i="4"/>
  <c r="D219" i="4"/>
  <c r="E218" i="4"/>
  <c r="D218" i="4"/>
  <c r="E217" i="4"/>
  <c r="D217" i="4"/>
  <c r="E216" i="4"/>
  <c r="D216" i="4"/>
  <c r="E215" i="4"/>
  <c r="D215" i="4"/>
  <c r="E214" i="4"/>
  <c r="D214" i="4"/>
  <c r="E213" i="4"/>
  <c r="D213" i="4"/>
  <c r="E212" i="4"/>
  <c r="D212" i="4"/>
  <c r="E211" i="4"/>
  <c r="D211" i="4"/>
  <c r="E210" i="4"/>
  <c r="D210" i="4"/>
  <c r="E209" i="4"/>
  <c r="D209" i="4"/>
  <c r="E208" i="4"/>
  <c r="D208" i="4"/>
  <c r="E207" i="4"/>
  <c r="D207" i="4"/>
  <c r="E206" i="4"/>
  <c r="D206" i="4"/>
  <c r="E205" i="4"/>
  <c r="D205" i="4"/>
  <c r="E204" i="4"/>
  <c r="D204" i="4"/>
  <c r="E203" i="4"/>
  <c r="D203" i="4"/>
  <c r="E202" i="4"/>
  <c r="D202" i="4"/>
  <c r="E201" i="4"/>
  <c r="D201" i="4"/>
  <c r="E200" i="4"/>
  <c r="D200" i="4"/>
  <c r="E199" i="4"/>
  <c r="D199" i="4"/>
  <c r="B197" i="4"/>
  <c r="B196" i="4"/>
  <c r="E195" i="4"/>
  <c r="D195" i="4"/>
  <c r="E194" i="4"/>
  <c r="D194" i="4"/>
  <c r="E193" i="4"/>
  <c r="D193" i="4"/>
  <c r="E192" i="4"/>
  <c r="D192" i="4"/>
  <c r="B190" i="4"/>
  <c r="B189" i="4"/>
  <c r="E188" i="4"/>
  <c r="D188" i="4"/>
  <c r="E187" i="4"/>
  <c r="D187" i="4"/>
  <c r="E186" i="4"/>
  <c r="D186" i="4"/>
  <c r="B184" i="4"/>
  <c r="B183" i="4"/>
  <c r="E182" i="4"/>
  <c r="D182" i="4"/>
  <c r="E181" i="4"/>
  <c r="D181" i="4"/>
  <c r="B179" i="4"/>
  <c r="B178" i="4"/>
  <c r="E177" i="4"/>
  <c r="D177" i="4"/>
  <c r="E176" i="4"/>
  <c r="D176" i="4"/>
  <c r="E175" i="4"/>
  <c r="D175" i="4"/>
  <c r="E174" i="4"/>
  <c r="D174" i="4"/>
  <c r="E173" i="4"/>
  <c r="D173" i="4"/>
  <c r="B171" i="4"/>
  <c r="B170" i="4"/>
  <c r="E169" i="4"/>
  <c r="D169" i="4"/>
  <c r="E168" i="4"/>
  <c r="D168" i="4"/>
  <c r="E167" i="4"/>
  <c r="D167" i="4"/>
  <c r="E166" i="4"/>
  <c r="D166" i="4"/>
  <c r="E165" i="4"/>
  <c r="D165" i="4"/>
  <c r="B163" i="4"/>
  <c r="B162" i="4"/>
  <c r="E161" i="4"/>
  <c r="D161" i="4"/>
  <c r="E160" i="4"/>
  <c r="D160" i="4"/>
  <c r="B158" i="4"/>
  <c r="B157" i="4"/>
  <c r="E156" i="4"/>
  <c r="D156" i="4"/>
  <c r="E155" i="4"/>
  <c r="D155" i="4"/>
  <c r="E154" i="4"/>
  <c r="D154" i="4"/>
  <c r="B152" i="4"/>
  <c r="B151" i="4"/>
  <c r="E150" i="4"/>
  <c r="D150" i="4"/>
  <c r="E149" i="4"/>
  <c r="D149" i="4"/>
  <c r="E148" i="4"/>
  <c r="D148" i="4"/>
  <c r="E147" i="4"/>
  <c r="D147" i="4"/>
  <c r="E146" i="4"/>
  <c r="D146" i="4"/>
  <c r="E145" i="4"/>
  <c r="D145" i="4"/>
  <c r="E144" i="4"/>
  <c r="D144" i="4"/>
  <c r="E143" i="4"/>
  <c r="D143" i="4"/>
  <c r="E142" i="4"/>
  <c r="D142" i="4"/>
  <c r="E141" i="4"/>
  <c r="D141" i="4"/>
  <c r="E140" i="4"/>
  <c r="D140" i="4"/>
  <c r="E139" i="4"/>
  <c r="D139" i="4"/>
  <c r="E138" i="4"/>
  <c r="D138" i="4"/>
  <c r="E137" i="4"/>
  <c r="D137" i="4"/>
  <c r="E136" i="4"/>
  <c r="D136" i="4"/>
  <c r="E135" i="4"/>
  <c r="D135" i="4"/>
  <c r="E134" i="4"/>
  <c r="D134" i="4"/>
  <c r="B132" i="4"/>
  <c r="B131" i="4"/>
  <c r="E130" i="4"/>
  <c r="D130" i="4"/>
  <c r="E129" i="4"/>
  <c r="D129" i="4"/>
  <c r="B127" i="4"/>
  <c r="B126" i="4"/>
  <c r="E125" i="4"/>
  <c r="D125" i="4"/>
  <c r="E124" i="4"/>
  <c r="D124" i="4"/>
  <c r="E123" i="4"/>
  <c r="D123" i="4"/>
  <c r="E122" i="4"/>
  <c r="D122" i="4"/>
  <c r="B120" i="4"/>
  <c r="B119" i="4"/>
  <c r="E118" i="4"/>
  <c r="D118" i="4"/>
  <c r="E117" i="4"/>
  <c r="D117" i="4"/>
  <c r="B115" i="4"/>
  <c r="B114" i="4"/>
  <c r="E113" i="4"/>
  <c r="D113" i="4"/>
  <c r="E112" i="4"/>
  <c r="D112" i="4"/>
  <c r="E111" i="4"/>
  <c r="D111" i="4"/>
  <c r="E110" i="4"/>
  <c r="D110" i="4"/>
  <c r="E109" i="4"/>
  <c r="D109" i="4"/>
  <c r="E108" i="4"/>
  <c r="D108" i="4"/>
  <c r="E107" i="4"/>
  <c r="D107" i="4"/>
  <c r="E106" i="4"/>
  <c r="D106" i="4"/>
  <c r="E105" i="4"/>
  <c r="D105" i="4"/>
  <c r="E104" i="4"/>
  <c r="D104" i="4"/>
  <c r="E103" i="4"/>
  <c r="D103" i="4"/>
  <c r="E102" i="4"/>
  <c r="D102" i="4"/>
  <c r="E101" i="4"/>
  <c r="D101" i="4"/>
  <c r="E100" i="4"/>
  <c r="D100" i="4"/>
  <c r="E99" i="4"/>
  <c r="D99" i="4"/>
  <c r="E98" i="4"/>
  <c r="D98" i="4"/>
  <c r="E97" i="4"/>
  <c r="D97" i="4"/>
  <c r="E96" i="4"/>
  <c r="D96" i="4"/>
  <c r="E95" i="4"/>
  <c r="D95" i="4"/>
  <c r="B93" i="4"/>
  <c r="B92" i="4"/>
  <c r="E91" i="4"/>
  <c r="D91" i="4"/>
  <c r="E90" i="4"/>
  <c r="D90" i="4"/>
  <c r="E89" i="4"/>
  <c r="D89" i="4"/>
  <c r="B87" i="4"/>
  <c r="B86" i="4"/>
  <c r="E85" i="4"/>
  <c r="D85" i="4"/>
  <c r="E84" i="4"/>
  <c r="D84" i="4"/>
  <c r="E83" i="4"/>
  <c r="D83" i="4"/>
  <c r="E82" i="4"/>
  <c r="D82" i="4"/>
  <c r="E81" i="4"/>
  <c r="D81" i="4"/>
  <c r="E80" i="4"/>
  <c r="D80" i="4"/>
  <c r="B78" i="4"/>
  <c r="B77" i="4"/>
  <c r="E76" i="4"/>
  <c r="D76" i="4"/>
  <c r="E75" i="4"/>
  <c r="D75" i="4"/>
  <c r="E74" i="4"/>
  <c r="D74" i="4"/>
  <c r="E73" i="4"/>
  <c r="D73" i="4"/>
  <c r="B71" i="4"/>
  <c r="B70" i="4"/>
  <c r="E69" i="4"/>
  <c r="D69" i="4"/>
  <c r="E68" i="4"/>
  <c r="D68" i="4"/>
  <c r="B66" i="4"/>
  <c r="B65" i="4"/>
  <c r="E64" i="4"/>
  <c r="D64" i="4"/>
  <c r="E63" i="4"/>
  <c r="D63" i="4"/>
  <c r="E62" i="4"/>
  <c r="D62" i="4"/>
  <c r="E61" i="4"/>
  <c r="D61" i="4"/>
  <c r="B59" i="4"/>
  <c r="B58" i="4"/>
  <c r="E57" i="4"/>
  <c r="D57" i="4"/>
  <c r="E56" i="4"/>
  <c r="D56" i="4"/>
  <c r="E55" i="4"/>
  <c r="D55" i="4"/>
  <c r="E54" i="4"/>
  <c r="D54" i="4"/>
  <c r="E53" i="4"/>
  <c r="D53" i="4"/>
  <c r="E52" i="4"/>
  <c r="D52" i="4"/>
  <c r="E51" i="4"/>
  <c r="D51" i="4"/>
  <c r="E50" i="4"/>
  <c r="D50" i="4"/>
  <c r="E49" i="4"/>
  <c r="D49" i="4"/>
  <c r="E48" i="4"/>
  <c r="D48" i="4"/>
  <c r="E47" i="4"/>
  <c r="D47" i="4"/>
  <c r="E46" i="4"/>
  <c r="D46" i="4"/>
  <c r="B44" i="4"/>
  <c r="B43" i="4"/>
  <c r="E42" i="4"/>
  <c r="D42" i="4"/>
  <c r="E41" i="4"/>
  <c r="D41" i="4"/>
  <c r="E40" i="4"/>
  <c r="D40" i="4"/>
  <c r="E39" i="4"/>
  <c r="D39" i="4"/>
  <c r="B37" i="4"/>
  <c r="B36" i="4"/>
  <c r="E35" i="4"/>
  <c r="D35" i="4"/>
  <c r="E34" i="4"/>
  <c r="D34" i="4"/>
  <c r="E33" i="4"/>
  <c r="D33" i="4"/>
  <c r="B31" i="4"/>
  <c r="B30" i="4"/>
  <c r="E29" i="4"/>
  <c r="D29" i="4"/>
  <c r="E28" i="4"/>
  <c r="D28" i="4"/>
  <c r="E27" i="4"/>
  <c r="D27" i="4"/>
  <c r="B25" i="4"/>
  <c r="B24" i="4"/>
  <c r="E23" i="4"/>
  <c r="D23" i="4"/>
  <c r="E22" i="4"/>
  <c r="D22" i="4"/>
  <c r="B20" i="4"/>
  <c r="B19" i="4"/>
  <c r="E18" i="4"/>
  <c r="D18" i="4"/>
  <c r="E17" i="4"/>
  <c r="D17" i="4"/>
  <c r="B15" i="4"/>
  <c r="B14" i="4"/>
  <c r="E13" i="4"/>
  <c r="D13" i="4"/>
  <c r="E12" i="4"/>
  <c r="D12" i="4"/>
  <c r="E11" i="4"/>
  <c r="D11" i="4"/>
  <c r="E10" i="4"/>
  <c r="D10" i="4"/>
  <c r="B8" i="4"/>
  <c r="B7" i="4"/>
  <c r="E6" i="4"/>
  <c r="D6" i="4"/>
  <c r="E5" i="4"/>
  <c r="D5" i="4"/>
  <c r="E588" i="3"/>
  <c r="D588" i="3"/>
  <c r="E587" i="3"/>
  <c r="D587" i="3"/>
  <c r="E586" i="3"/>
  <c r="D586" i="3"/>
  <c r="E585" i="3"/>
  <c r="D585" i="3"/>
  <c r="E584" i="3"/>
  <c r="D584" i="3"/>
  <c r="E583" i="3"/>
  <c r="D583" i="3"/>
  <c r="E582" i="3"/>
  <c r="D582" i="3"/>
  <c r="E581" i="3"/>
  <c r="D581" i="3"/>
  <c r="E580" i="3"/>
  <c r="D580" i="3"/>
  <c r="E579" i="3"/>
  <c r="D579" i="3"/>
  <c r="E578" i="3"/>
  <c r="D578" i="3"/>
  <c r="E577" i="3"/>
  <c r="D577" i="3"/>
  <c r="E576" i="3"/>
  <c r="D576" i="3"/>
  <c r="E575" i="3"/>
  <c r="D575" i="3"/>
  <c r="E574" i="3"/>
  <c r="D574" i="3"/>
  <c r="E573" i="3"/>
  <c r="D573" i="3"/>
  <c r="E572" i="3"/>
  <c r="D572" i="3"/>
  <c r="E571" i="3"/>
  <c r="D571" i="3"/>
  <c r="E570" i="3"/>
  <c r="D570" i="3"/>
  <c r="E569" i="3"/>
  <c r="D569" i="3"/>
  <c r="E568" i="3"/>
  <c r="D568" i="3"/>
  <c r="E567" i="3"/>
  <c r="D567" i="3"/>
  <c r="E566" i="3"/>
  <c r="D566" i="3"/>
  <c r="E565" i="3"/>
  <c r="D565" i="3"/>
  <c r="E564" i="3"/>
  <c r="D564" i="3"/>
  <c r="E563" i="3"/>
  <c r="D563" i="3"/>
  <c r="E562" i="3"/>
  <c r="D562" i="3"/>
  <c r="E561" i="3"/>
  <c r="D561" i="3"/>
  <c r="E560" i="3"/>
  <c r="D560" i="3"/>
  <c r="E559" i="3"/>
  <c r="D559" i="3"/>
  <c r="E558" i="3"/>
  <c r="D558" i="3"/>
  <c r="E557" i="3"/>
  <c r="D557" i="3"/>
  <c r="E556" i="3"/>
  <c r="D556" i="3"/>
  <c r="E555" i="3"/>
  <c r="D555" i="3"/>
  <c r="E554" i="3"/>
  <c r="D554" i="3"/>
  <c r="E553" i="3"/>
  <c r="D553" i="3"/>
  <c r="E552" i="3"/>
  <c r="D552" i="3"/>
  <c r="E551" i="3"/>
  <c r="D551" i="3"/>
  <c r="E550" i="3"/>
  <c r="D550" i="3"/>
  <c r="E549" i="3"/>
  <c r="D549" i="3"/>
  <c r="E548" i="3"/>
  <c r="D548" i="3"/>
  <c r="E547" i="3"/>
  <c r="D547" i="3"/>
  <c r="E546" i="3"/>
  <c r="D546" i="3"/>
  <c r="E545" i="3"/>
  <c r="D545" i="3"/>
  <c r="E544" i="3"/>
  <c r="D544" i="3"/>
  <c r="E543" i="3"/>
  <c r="D543" i="3"/>
  <c r="E542" i="3"/>
  <c r="D542" i="3"/>
  <c r="E541" i="3"/>
  <c r="D541" i="3"/>
  <c r="E540" i="3"/>
  <c r="D540" i="3"/>
  <c r="E539" i="3"/>
  <c r="D539" i="3"/>
  <c r="E538" i="3"/>
  <c r="D538" i="3"/>
  <c r="E537" i="3"/>
  <c r="D537" i="3"/>
  <c r="E536" i="3"/>
  <c r="D536" i="3"/>
  <c r="E535" i="3"/>
  <c r="D535" i="3"/>
  <c r="E534" i="3"/>
  <c r="D534" i="3"/>
  <c r="E533" i="3"/>
  <c r="D533" i="3"/>
  <c r="E532" i="3"/>
  <c r="D532" i="3"/>
  <c r="E531" i="3"/>
  <c r="D531" i="3"/>
  <c r="E530" i="3"/>
  <c r="D530" i="3"/>
  <c r="E529" i="3"/>
  <c r="D529" i="3"/>
  <c r="E528" i="3"/>
  <c r="D528" i="3"/>
  <c r="E527" i="3"/>
  <c r="D527" i="3"/>
  <c r="E526" i="3"/>
  <c r="D526" i="3"/>
  <c r="E525" i="3"/>
  <c r="D525" i="3"/>
  <c r="E524" i="3"/>
  <c r="D524" i="3"/>
  <c r="E523" i="3"/>
  <c r="D523" i="3"/>
  <c r="E522" i="3"/>
  <c r="D522" i="3"/>
  <c r="E521" i="3"/>
  <c r="D521" i="3"/>
  <c r="E520" i="3"/>
  <c r="D520" i="3"/>
  <c r="E519" i="3"/>
  <c r="D519" i="3"/>
  <c r="E518" i="3"/>
  <c r="D518" i="3"/>
  <c r="E517" i="3"/>
  <c r="D517" i="3"/>
  <c r="E516" i="3"/>
  <c r="D516" i="3"/>
  <c r="E515" i="3"/>
  <c r="D515" i="3"/>
  <c r="E514" i="3"/>
  <c r="D514" i="3"/>
  <c r="E513" i="3"/>
  <c r="D513" i="3"/>
  <c r="E512" i="3"/>
  <c r="D512" i="3"/>
  <c r="E511" i="3"/>
  <c r="D511" i="3"/>
  <c r="E510" i="3"/>
  <c r="D510" i="3"/>
  <c r="E509" i="3"/>
  <c r="D509" i="3"/>
  <c r="E508" i="3"/>
  <c r="D508" i="3"/>
  <c r="E507" i="3"/>
  <c r="D507" i="3"/>
  <c r="E506" i="3"/>
  <c r="D506" i="3"/>
  <c r="E505" i="3"/>
  <c r="D505" i="3"/>
  <c r="E504" i="3"/>
  <c r="D504" i="3"/>
  <c r="E503" i="3"/>
  <c r="D503" i="3"/>
  <c r="E502" i="3"/>
  <c r="D502" i="3"/>
  <c r="E501" i="3"/>
  <c r="D501" i="3"/>
  <c r="E500" i="3"/>
  <c r="D500" i="3"/>
  <c r="E499" i="3"/>
  <c r="D499" i="3"/>
  <c r="E498" i="3"/>
  <c r="D498" i="3"/>
  <c r="E497" i="3"/>
  <c r="D497" i="3"/>
  <c r="E496" i="3"/>
  <c r="D496" i="3"/>
  <c r="E495" i="3"/>
  <c r="D495" i="3"/>
  <c r="E494" i="3"/>
  <c r="D494" i="3"/>
  <c r="E493" i="3"/>
  <c r="D493" i="3"/>
  <c r="E492" i="3"/>
  <c r="D492" i="3"/>
  <c r="E491" i="3"/>
  <c r="D491" i="3"/>
  <c r="E490" i="3"/>
  <c r="D490" i="3"/>
  <c r="E489" i="3"/>
  <c r="D489" i="3"/>
  <c r="E488" i="3"/>
  <c r="D488" i="3"/>
  <c r="E487" i="3"/>
  <c r="D487" i="3"/>
  <c r="E486" i="3"/>
  <c r="D486" i="3"/>
  <c r="E485" i="3"/>
  <c r="D485" i="3"/>
  <c r="E484" i="3"/>
  <c r="D484" i="3"/>
  <c r="E483" i="3"/>
  <c r="D483" i="3"/>
  <c r="E482" i="3"/>
  <c r="D482" i="3"/>
  <c r="E481" i="3"/>
  <c r="D481" i="3"/>
  <c r="E480" i="3"/>
  <c r="D480" i="3"/>
  <c r="E479" i="3"/>
  <c r="D479" i="3"/>
  <c r="E478" i="3"/>
  <c r="D478" i="3"/>
  <c r="E477" i="3"/>
  <c r="D477" i="3"/>
  <c r="E476" i="3"/>
  <c r="D476" i="3"/>
  <c r="E475" i="3"/>
  <c r="D475" i="3"/>
  <c r="E474" i="3"/>
  <c r="D474" i="3"/>
  <c r="E473" i="3"/>
  <c r="D473" i="3"/>
  <c r="E472" i="3"/>
  <c r="D472" i="3"/>
  <c r="E471" i="3"/>
  <c r="D471" i="3"/>
  <c r="E470" i="3"/>
  <c r="D470" i="3"/>
  <c r="E469" i="3"/>
  <c r="D469" i="3"/>
  <c r="E468" i="3"/>
  <c r="D468" i="3"/>
  <c r="E467" i="3"/>
  <c r="D467" i="3"/>
  <c r="E466" i="3"/>
  <c r="D466" i="3"/>
  <c r="E465" i="3"/>
  <c r="D465" i="3"/>
  <c r="E464" i="3"/>
  <c r="D464" i="3"/>
  <c r="E463" i="3"/>
  <c r="D463" i="3"/>
  <c r="E462" i="3"/>
  <c r="D462" i="3"/>
  <c r="E461" i="3"/>
  <c r="D461" i="3"/>
  <c r="E460" i="3"/>
  <c r="D460" i="3"/>
  <c r="E459" i="3"/>
  <c r="D459" i="3"/>
  <c r="E458" i="3"/>
  <c r="D458" i="3"/>
  <c r="E457" i="3"/>
  <c r="D457" i="3"/>
  <c r="E456" i="3"/>
  <c r="D456" i="3"/>
  <c r="E455" i="3"/>
  <c r="D455" i="3"/>
  <c r="E454" i="3"/>
  <c r="D454" i="3"/>
  <c r="E453" i="3"/>
  <c r="D453" i="3"/>
  <c r="E452" i="3"/>
  <c r="D452" i="3"/>
  <c r="E451" i="3"/>
  <c r="D451" i="3"/>
  <c r="E450" i="3"/>
  <c r="D450" i="3"/>
  <c r="E449" i="3"/>
  <c r="D449" i="3"/>
  <c r="E448" i="3"/>
  <c r="D448" i="3"/>
  <c r="E447" i="3"/>
  <c r="D447" i="3"/>
  <c r="E446" i="3"/>
  <c r="D446" i="3"/>
  <c r="E445" i="3"/>
  <c r="D445" i="3"/>
  <c r="E444" i="3"/>
  <c r="D444" i="3"/>
  <c r="E443" i="3"/>
  <c r="D443" i="3"/>
  <c r="E442" i="3"/>
  <c r="D442" i="3"/>
  <c r="E441" i="3"/>
  <c r="D441" i="3"/>
  <c r="E440" i="3"/>
  <c r="D440" i="3"/>
  <c r="E439" i="3"/>
  <c r="D439" i="3"/>
  <c r="E438" i="3"/>
  <c r="D438" i="3"/>
  <c r="B436" i="3"/>
  <c r="B435" i="3"/>
  <c r="E434" i="3"/>
  <c r="D434" i="3"/>
  <c r="E433" i="3"/>
  <c r="D433" i="3"/>
  <c r="E432" i="3"/>
  <c r="D432" i="3"/>
  <c r="E431" i="3"/>
  <c r="D431" i="3"/>
  <c r="B429" i="3"/>
  <c r="B428" i="3"/>
  <c r="E427" i="3"/>
  <c r="D427" i="3"/>
  <c r="E426" i="3"/>
  <c r="D426" i="3"/>
  <c r="E425" i="3"/>
  <c r="D425" i="3"/>
  <c r="E424" i="3"/>
  <c r="D424" i="3"/>
  <c r="B422" i="3"/>
  <c r="B421" i="3"/>
  <c r="E420" i="3"/>
  <c r="D420" i="3"/>
  <c r="E419" i="3"/>
  <c r="D419" i="3"/>
  <c r="E418" i="3"/>
  <c r="D418" i="3"/>
  <c r="E417" i="3"/>
  <c r="D417" i="3"/>
  <c r="E416" i="3"/>
  <c r="D416" i="3"/>
  <c r="E415" i="3"/>
  <c r="D415" i="3"/>
  <c r="E414" i="3"/>
  <c r="D414" i="3"/>
  <c r="B412" i="3"/>
  <c r="B411" i="3"/>
  <c r="E410" i="3"/>
  <c r="D410" i="3"/>
  <c r="E409" i="3"/>
  <c r="D409" i="3"/>
  <c r="B407" i="3"/>
  <c r="B406" i="3"/>
  <c r="E405" i="3"/>
  <c r="D405" i="3"/>
  <c r="E404" i="3"/>
  <c r="D404" i="3"/>
  <c r="E403" i="3"/>
  <c r="D403" i="3"/>
  <c r="E402" i="3"/>
  <c r="D402" i="3"/>
  <c r="B400" i="3"/>
  <c r="B399" i="3"/>
  <c r="E398" i="3"/>
  <c r="D398" i="3"/>
  <c r="E397" i="3"/>
  <c r="D397" i="3"/>
  <c r="E396" i="3"/>
  <c r="D396" i="3"/>
  <c r="E395" i="3"/>
  <c r="D395" i="3"/>
  <c r="B393" i="3"/>
  <c r="B392" i="3"/>
  <c r="E391" i="3"/>
  <c r="D391" i="3"/>
  <c r="E390" i="3"/>
  <c r="D390" i="3"/>
  <c r="E389" i="3"/>
  <c r="D389" i="3"/>
  <c r="E388" i="3"/>
  <c r="D388" i="3"/>
  <c r="B386" i="3"/>
  <c r="B385" i="3"/>
  <c r="E384" i="3"/>
  <c r="D384" i="3"/>
  <c r="E383" i="3"/>
  <c r="D383" i="3"/>
  <c r="E382" i="3"/>
  <c r="D382" i="3"/>
  <c r="B380" i="3"/>
  <c r="B379" i="3"/>
  <c r="E378" i="3"/>
  <c r="D378" i="3"/>
  <c r="E377" i="3"/>
  <c r="D377" i="3"/>
  <c r="E376" i="3"/>
  <c r="D376" i="3"/>
  <c r="B374" i="3"/>
  <c r="B373" i="3"/>
  <c r="E372" i="3"/>
  <c r="D372" i="3"/>
  <c r="E371" i="3"/>
  <c r="D371" i="3"/>
  <c r="E370" i="3"/>
  <c r="D370" i="3"/>
  <c r="E369" i="3"/>
  <c r="D369" i="3"/>
  <c r="B367" i="3"/>
  <c r="B366" i="3"/>
  <c r="E365" i="3"/>
  <c r="D365" i="3"/>
  <c r="E364" i="3"/>
  <c r="D364" i="3"/>
  <c r="E363" i="3"/>
  <c r="D363" i="3"/>
  <c r="E362" i="3"/>
  <c r="D362" i="3"/>
  <c r="E361" i="3"/>
  <c r="D361" i="3"/>
  <c r="E360" i="3"/>
  <c r="D360" i="3"/>
  <c r="E359" i="3"/>
  <c r="D359" i="3"/>
  <c r="B357" i="3"/>
  <c r="B356" i="3"/>
  <c r="E355" i="3"/>
  <c r="D355" i="3"/>
  <c r="E354" i="3"/>
  <c r="D354" i="3"/>
  <c r="E353" i="3"/>
  <c r="D353" i="3"/>
  <c r="E352" i="3"/>
  <c r="D352" i="3"/>
  <c r="E351" i="3"/>
  <c r="D351" i="3"/>
  <c r="E350" i="3"/>
  <c r="D350" i="3"/>
  <c r="E349" i="3"/>
  <c r="D349" i="3"/>
  <c r="E348" i="3"/>
  <c r="D348" i="3"/>
  <c r="E347" i="3"/>
  <c r="D347" i="3"/>
  <c r="E346" i="3"/>
  <c r="D346" i="3"/>
  <c r="E345" i="3"/>
  <c r="D345" i="3"/>
  <c r="E344" i="3"/>
  <c r="D344" i="3"/>
  <c r="E343" i="3"/>
  <c r="D343" i="3"/>
  <c r="E342" i="3"/>
  <c r="D342" i="3"/>
  <c r="E341" i="3"/>
  <c r="D341" i="3"/>
  <c r="B339" i="3"/>
  <c r="B338" i="3"/>
  <c r="E337" i="3"/>
  <c r="D337" i="3"/>
  <c r="E336" i="3"/>
  <c r="D336" i="3"/>
  <c r="E335" i="3"/>
  <c r="D335" i="3"/>
  <c r="E334" i="3"/>
  <c r="D334" i="3"/>
  <c r="E333" i="3"/>
  <c r="D333" i="3"/>
  <c r="E332" i="3"/>
  <c r="D332" i="3"/>
  <c r="E331" i="3"/>
  <c r="D331" i="3"/>
  <c r="E330" i="3"/>
  <c r="D330" i="3"/>
  <c r="E329" i="3"/>
  <c r="D329" i="3"/>
  <c r="E328" i="3"/>
  <c r="D328" i="3"/>
  <c r="E327" i="3"/>
  <c r="D327" i="3"/>
  <c r="E326" i="3"/>
  <c r="D326" i="3"/>
  <c r="E325" i="3"/>
  <c r="D325" i="3"/>
  <c r="E324" i="3"/>
  <c r="D324" i="3"/>
  <c r="B322" i="3"/>
  <c r="B321" i="3"/>
  <c r="E320" i="3"/>
  <c r="D320" i="3"/>
  <c r="E319" i="3"/>
  <c r="D319" i="3"/>
  <c r="E318" i="3"/>
  <c r="D318" i="3"/>
  <c r="E317" i="3"/>
  <c r="D317" i="3"/>
  <c r="E316" i="3"/>
  <c r="D316" i="3"/>
  <c r="E315" i="3"/>
  <c r="D315" i="3"/>
  <c r="E314" i="3"/>
  <c r="D314" i="3"/>
  <c r="E313" i="3"/>
  <c r="D313" i="3"/>
  <c r="E312" i="3"/>
  <c r="D312" i="3"/>
  <c r="E311" i="3"/>
  <c r="D311" i="3"/>
  <c r="E310" i="3"/>
  <c r="D310" i="3"/>
  <c r="E309" i="3"/>
  <c r="D309" i="3"/>
  <c r="E308" i="3"/>
  <c r="D308" i="3"/>
  <c r="B306" i="3"/>
  <c r="B305" i="3"/>
  <c r="E304" i="3"/>
  <c r="D304" i="3"/>
  <c r="E303" i="3"/>
  <c r="D303" i="3"/>
  <c r="E302" i="3"/>
  <c r="D302" i="3"/>
  <c r="E301" i="3"/>
  <c r="D301" i="3"/>
  <c r="E300" i="3"/>
  <c r="D300" i="3"/>
  <c r="E299" i="3"/>
  <c r="D299" i="3"/>
  <c r="E298" i="3"/>
  <c r="D298" i="3"/>
  <c r="E297" i="3"/>
  <c r="D297" i="3"/>
  <c r="E296" i="3"/>
  <c r="D296" i="3"/>
  <c r="E295" i="3"/>
  <c r="D295" i="3"/>
  <c r="B293" i="3"/>
  <c r="B292" i="3"/>
  <c r="E291" i="3"/>
  <c r="D291" i="3"/>
  <c r="E290" i="3"/>
  <c r="D290" i="3"/>
  <c r="E289" i="3"/>
  <c r="D289" i="3"/>
  <c r="E288" i="3"/>
  <c r="D288" i="3"/>
  <c r="E287" i="3"/>
  <c r="D287" i="3"/>
  <c r="E286" i="3"/>
  <c r="D286" i="3"/>
  <c r="E285" i="3"/>
  <c r="D285" i="3"/>
  <c r="E284" i="3"/>
  <c r="D284" i="3"/>
  <c r="E283" i="3"/>
  <c r="D283" i="3"/>
  <c r="E282" i="3"/>
  <c r="D282" i="3"/>
  <c r="E281" i="3"/>
  <c r="D281" i="3"/>
  <c r="E280" i="3"/>
  <c r="D280" i="3"/>
  <c r="E279" i="3"/>
  <c r="D279" i="3"/>
  <c r="E278" i="3"/>
  <c r="D278" i="3"/>
  <c r="E277" i="3"/>
  <c r="D277" i="3"/>
  <c r="E276" i="3"/>
  <c r="D276" i="3"/>
  <c r="E275" i="3"/>
  <c r="D275" i="3"/>
  <c r="E274" i="3"/>
  <c r="D274" i="3"/>
  <c r="B272" i="3"/>
  <c r="B271" i="3"/>
  <c r="E270" i="3"/>
  <c r="D270" i="3"/>
  <c r="E269" i="3"/>
  <c r="D269" i="3"/>
  <c r="E268" i="3"/>
  <c r="D268" i="3"/>
  <c r="E267" i="3"/>
  <c r="D267" i="3"/>
  <c r="E266" i="3"/>
  <c r="D266" i="3"/>
  <c r="E265" i="3"/>
  <c r="D265" i="3"/>
  <c r="E264" i="3"/>
  <c r="D264" i="3"/>
  <c r="E263" i="3"/>
  <c r="D263" i="3"/>
  <c r="E262" i="3"/>
  <c r="D262" i="3"/>
  <c r="E261" i="3"/>
  <c r="D261" i="3"/>
  <c r="E260" i="3"/>
  <c r="D260" i="3"/>
  <c r="E259" i="3"/>
  <c r="D259" i="3"/>
  <c r="B257" i="3"/>
  <c r="B256" i="3"/>
  <c r="E255" i="3"/>
  <c r="D255" i="3"/>
  <c r="E254" i="3"/>
  <c r="D254" i="3"/>
  <c r="E253" i="3"/>
  <c r="D253" i="3"/>
  <c r="E252" i="3"/>
  <c r="D252" i="3"/>
  <c r="E251" i="3"/>
  <c r="D251" i="3"/>
  <c r="E250" i="3"/>
  <c r="D250" i="3"/>
  <c r="E249" i="3"/>
  <c r="D249" i="3"/>
  <c r="E248" i="3"/>
  <c r="D248" i="3"/>
  <c r="B246" i="3"/>
  <c r="B245" i="3"/>
  <c r="E244" i="3"/>
  <c r="D244" i="3"/>
  <c r="E243" i="3"/>
  <c r="D243" i="3"/>
  <c r="E242" i="3"/>
  <c r="D242" i="3"/>
  <c r="E241" i="3"/>
  <c r="D241" i="3"/>
  <c r="E240" i="3"/>
  <c r="D240" i="3"/>
  <c r="E239" i="3"/>
  <c r="D239" i="3"/>
  <c r="E238" i="3"/>
  <c r="D238" i="3"/>
  <c r="E237" i="3"/>
  <c r="D237" i="3"/>
  <c r="E236" i="3"/>
  <c r="D236" i="3"/>
  <c r="B234" i="3"/>
  <c r="B233" i="3"/>
  <c r="E232" i="3"/>
  <c r="D232" i="3"/>
  <c r="E231" i="3"/>
  <c r="D231" i="3"/>
  <c r="E230" i="3"/>
  <c r="D230" i="3"/>
  <c r="E229" i="3"/>
  <c r="D229" i="3"/>
  <c r="E228" i="3"/>
  <c r="D228" i="3"/>
  <c r="E227" i="3"/>
  <c r="D227" i="3"/>
  <c r="E226" i="3"/>
  <c r="D226" i="3"/>
  <c r="E225" i="3"/>
  <c r="D225" i="3"/>
  <c r="B223" i="3"/>
  <c r="B222" i="3"/>
  <c r="E221" i="3"/>
  <c r="D221" i="3"/>
  <c r="E220" i="3"/>
  <c r="D220" i="3"/>
  <c r="E219" i="3"/>
  <c r="D219" i="3"/>
  <c r="E218" i="3"/>
  <c r="D218" i="3"/>
  <c r="E217" i="3"/>
  <c r="D217" i="3"/>
  <c r="E216" i="3"/>
  <c r="D216" i="3"/>
  <c r="E215" i="3"/>
  <c r="D215" i="3"/>
  <c r="E214" i="3"/>
  <c r="D214" i="3"/>
  <c r="B212" i="3"/>
  <c r="B211" i="3"/>
  <c r="E209" i="3"/>
  <c r="D209" i="3"/>
  <c r="E208" i="3"/>
  <c r="D208" i="3"/>
  <c r="E207" i="3"/>
  <c r="D207" i="3"/>
  <c r="E206" i="3"/>
  <c r="D206" i="3"/>
  <c r="E205" i="3"/>
  <c r="D205" i="3"/>
  <c r="E204" i="3"/>
  <c r="D204" i="3"/>
  <c r="E203" i="3"/>
  <c r="D203" i="3"/>
  <c r="E202" i="3"/>
  <c r="D202" i="3"/>
  <c r="E201" i="3"/>
  <c r="D201" i="3"/>
  <c r="B199" i="3"/>
  <c r="B198" i="3"/>
  <c r="E197" i="3"/>
  <c r="D197" i="3"/>
  <c r="E196" i="3"/>
  <c r="D196" i="3"/>
  <c r="B194" i="3"/>
  <c r="B193" i="3"/>
  <c r="E192" i="3"/>
  <c r="D192" i="3"/>
  <c r="E191" i="3"/>
  <c r="D191" i="3"/>
  <c r="E190" i="3"/>
  <c r="D190" i="3"/>
  <c r="E189" i="3"/>
  <c r="D189" i="3"/>
  <c r="B187" i="3"/>
  <c r="B186" i="3"/>
  <c r="E185" i="3"/>
  <c r="D185" i="3"/>
  <c r="E184" i="3"/>
  <c r="D184" i="3"/>
  <c r="E183" i="3"/>
  <c r="D183" i="3"/>
  <c r="E182" i="3"/>
  <c r="D182" i="3"/>
  <c r="E181" i="3"/>
  <c r="D181" i="3"/>
  <c r="E180" i="3"/>
  <c r="D180" i="3"/>
  <c r="B178" i="3"/>
  <c r="B177" i="3"/>
  <c r="E176" i="3"/>
  <c r="D176" i="3"/>
  <c r="E175" i="3"/>
  <c r="D175" i="3"/>
  <c r="E174" i="3"/>
  <c r="D174" i="3"/>
  <c r="B172" i="3"/>
  <c r="B171" i="3"/>
  <c r="E170" i="3"/>
  <c r="D170" i="3"/>
  <c r="E169" i="3"/>
  <c r="D169" i="3"/>
  <c r="E168" i="3"/>
  <c r="D168" i="3"/>
  <c r="E167" i="3"/>
  <c r="D167" i="3"/>
  <c r="E166" i="3"/>
  <c r="D166" i="3"/>
  <c r="E165" i="3"/>
  <c r="D165" i="3"/>
  <c r="B163" i="3"/>
  <c r="B162" i="3"/>
  <c r="E161" i="3"/>
  <c r="D161" i="3"/>
  <c r="E160" i="3"/>
  <c r="D160" i="3"/>
  <c r="E159" i="3"/>
  <c r="D159" i="3"/>
  <c r="E158" i="3"/>
  <c r="D158" i="3"/>
  <c r="E157" i="3"/>
  <c r="D157" i="3"/>
  <c r="B155" i="3"/>
  <c r="B154" i="3"/>
  <c r="E153" i="3"/>
  <c r="D153" i="3"/>
  <c r="E152" i="3"/>
  <c r="D152" i="3"/>
  <c r="E151" i="3"/>
  <c r="D151" i="3"/>
  <c r="E150" i="3"/>
  <c r="D150" i="3"/>
  <c r="B148" i="3"/>
  <c r="B147" i="3"/>
  <c r="E146" i="3"/>
  <c r="D146" i="3"/>
  <c r="E145" i="3"/>
  <c r="D145" i="3"/>
  <c r="E144" i="3"/>
  <c r="D144" i="3"/>
  <c r="E143" i="3"/>
  <c r="D143" i="3"/>
  <c r="B141" i="3"/>
  <c r="B140" i="3"/>
  <c r="E139" i="3"/>
  <c r="D139" i="3"/>
  <c r="E138" i="3"/>
  <c r="D138" i="3"/>
  <c r="E137" i="3"/>
  <c r="D137" i="3"/>
  <c r="E136" i="3"/>
  <c r="D136" i="3"/>
  <c r="E135" i="3"/>
  <c r="D135" i="3"/>
  <c r="E134" i="3"/>
  <c r="D134" i="3"/>
  <c r="E133" i="3"/>
  <c r="D133" i="3"/>
  <c r="E132" i="3"/>
  <c r="D132" i="3"/>
  <c r="E131" i="3"/>
  <c r="D131" i="3"/>
  <c r="B129" i="3"/>
  <c r="B128" i="3"/>
  <c r="E127" i="3"/>
  <c r="D127" i="3"/>
  <c r="E126" i="3"/>
  <c r="D126" i="3"/>
  <c r="E125" i="3"/>
  <c r="D125" i="3"/>
  <c r="E124" i="3"/>
  <c r="D124" i="3"/>
  <c r="E123" i="3"/>
  <c r="D123" i="3"/>
  <c r="E122" i="3"/>
  <c r="D122" i="3"/>
  <c r="E120" i="3"/>
  <c r="D120" i="3"/>
  <c r="E119" i="3"/>
  <c r="D119" i="3"/>
  <c r="E118" i="3"/>
  <c r="D118" i="3"/>
  <c r="E117" i="3"/>
  <c r="D117" i="3"/>
  <c r="E116" i="3"/>
  <c r="D116" i="3"/>
  <c r="E115" i="3"/>
  <c r="D115" i="3"/>
  <c r="B113" i="3"/>
  <c r="B112" i="3"/>
  <c r="E111" i="3"/>
  <c r="D111" i="3"/>
  <c r="E110" i="3"/>
  <c r="D110" i="3"/>
  <c r="E109" i="3"/>
  <c r="D109" i="3"/>
  <c r="E108" i="3"/>
  <c r="D108" i="3"/>
  <c r="E107" i="3"/>
  <c r="D107" i="3"/>
  <c r="E106" i="3"/>
  <c r="D106" i="3"/>
  <c r="E105" i="3"/>
  <c r="D105" i="3"/>
  <c r="E104" i="3"/>
  <c r="D104" i="3"/>
  <c r="E102" i="3"/>
  <c r="D102" i="3"/>
  <c r="E101" i="3"/>
  <c r="D101" i="3"/>
  <c r="E100" i="3"/>
  <c r="D100" i="3"/>
  <c r="E99" i="3"/>
  <c r="D99" i="3"/>
  <c r="E98" i="3"/>
  <c r="D98" i="3"/>
  <c r="E97" i="3"/>
  <c r="D97" i="3"/>
  <c r="E96" i="3"/>
  <c r="D96" i="3"/>
  <c r="E95" i="3"/>
  <c r="D95" i="3"/>
  <c r="B93" i="3"/>
  <c r="B92" i="3"/>
  <c r="E91" i="3"/>
  <c r="D91" i="3"/>
  <c r="E90" i="3"/>
  <c r="D90" i="3"/>
  <c r="E89" i="3"/>
  <c r="D89" i="3"/>
  <c r="E88" i="3"/>
  <c r="D88" i="3"/>
  <c r="E87" i="3"/>
  <c r="D87" i="3"/>
  <c r="E86" i="3"/>
  <c r="D86" i="3"/>
  <c r="E85" i="3"/>
  <c r="D85" i="3"/>
  <c r="E84" i="3"/>
  <c r="D84" i="3"/>
  <c r="E83" i="3"/>
  <c r="D83" i="3"/>
  <c r="E81" i="3"/>
  <c r="D81" i="3"/>
  <c r="E80" i="3"/>
  <c r="D80" i="3"/>
  <c r="E79" i="3"/>
  <c r="D79" i="3"/>
  <c r="E78" i="3"/>
  <c r="D78" i="3"/>
  <c r="E77" i="3"/>
  <c r="D77" i="3"/>
  <c r="E76" i="3"/>
  <c r="D76" i="3"/>
  <c r="E75" i="3"/>
  <c r="D75" i="3"/>
  <c r="E74" i="3"/>
  <c r="D74" i="3"/>
  <c r="E72" i="3"/>
  <c r="D72" i="3"/>
  <c r="E71" i="3"/>
  <c r="D71" i="3"/>
  <c r="E70" i="3"/>
  <c r="D70" i="3"/>
  <c r="E69" i="3"/>
  <c r="D69" i="3"/>
  <c r="E68" i="3"/>
  <c r="D68" i="3"/>
  <c r="E67" i="3"/>
  <c r="D67" i="3"/>
  <c r="E66" i="3"/>
  <c r="D66" i="3"/>
  <c r="E65" i="3"/>
  <c r="D65" i="3"/>
  <c r="B63" i="3"/>
  <c r="B62" i="3"/>
  <c r="E61" i="3"/>
  <c r="D61" i="3"/>
  <c r="G60" i="3"/>
  <c r="E60" i="3"/>
  <c r="D60" i="3"/>
  <c r="G59" i="3"/>
  <c r="E59" i="3"/>
  <c r="D59" i="3"/>
  <c r="G58" i="3"/>
  <c r="E58" i="3"/>
  <c r="D58" i="3"/>
  <c r="G57" i="3"/>
  <c r="E57" i="3"/>
  <c r="D57" i="3"/>
  <c r="G56" i="3"/>
  <c r="E56" i="3"/>
  <c r="D56" i="3"/>
  <c r="G55" i="3"/>
  <c r="E55" i="3"/>
  <c r="D55" i="3"/>
  <c r="G54" i="3"/>
  <c r="E54" i="3"/>
  <c r="D54" i="3"/>
  <c r="E52" i="3"/>
  <c r="D52" i="3"/>
  <c r="G51" i="3"/>
  <c r="E51" i="3"/>
  <c r="D51" i="3"/>
  <c r="G50" i="3"/>
  <c r="E50" i="3"/>
  <c r="D50" i="3"/>
  <c r="G49" i="3"/>
  <c r="E49" i="3"/>
  <c r="D49" i="3"/>
  <c r="G48" i="3"/>
  <c r="E48" i="3"/>
  <c r="D48" i="3"/>
  <c r="G47" i="3"/>
  <c r="E47" i="3"/>
  <c r="D47" i="3"/>
  <c r="G46" i="3"/>
  <c r="E46" i="3"/>
  <c r="D46" i="3"/>
  <c r="G45" i="3"/>
  <c r="E45" i="3"/>
  <c r="D45" i="3"/>
  <c r="B43" i="3"/>
  <c r="B42" i="3"/>
  <c r="E41" i="3"/>
  <c r="D41" i="3"/>
  <c r="G40" i="3"/>
  <c r="E40" i="3"/>
  <c r="D40" i="3"/>
  <c r="G39" i="3"/>
  <c r="E39" i="3"/>
  <c r="D39" i="3"/>
  <c r="G38" i="3"/>
  <c r="E38" i="3"/>
  <c r="D38" i="3"/>
  <c r="G37" i="3"/>
  <c r="E37" i="3"/>
  <c r="D37" i="3"/>
  <c r="G36" i="3"/>
  <c r="E36" i="3"/>
  <c r="D36" i="3"/>
  <c r="E34" i="3"/>
  <c r="D34" i="3"/>
  <c r="G33" i="3"/>
  <c r="E33" i="3"/>
  <c r="D33" i="3"/>
  <c r="G32" i="3"/>
  <c r="E32" i="3"/>
  <c r="D32" i="3"/>
  <c r="G31" i="3"/>
  <c r="E31" i="3"/>
  <c r="D31" i="3"/>
  <c r="G30" i="3"/>
  <c r="E30" i="3"/>
  <c r="D30" i="3"/>
  <c r="G29" i="3"/>
  <c r="E29" i="3"/>
  <c r="D29" i="3"/>
  <c r="G28" i="3"/>
  <c r="E28" i="3"/>
  <c r="D28" i="3"/>
  <c r="E26" i="3"/>
  <c r="D26" i="3"/>
  <c r="G25" i="3"/>
  <c r="E25" i="3"/>
  <c r="D25" i="3"/>
  <c r="G24" i="3"/>
  <c r="E24" i="3"/>
  <c r="D24" i="3"/>
  <c r="G23" i="3"/>
  <c r="E23" i="3"/>
  <c r="D23" i="3"/>
  <c r="G22" i="3"/>
  <c r="E22" i="3"/>
  <c r="D22" i="3"/>
  <c r="G21" i="3"/>
  <c r="E21" i="3"/>
  <c r="D21" i="3"/>
  <c r="G20" i="3"/>
  <c r="E20" i="3"/>
  <c r="D20" i="3"/>
  <c r="B18" i="3"/>
  <c r="B17" i="3"/>
  <c r="E16" i="3"/>
  <c r="D16" i="3"/>
  <c r="E15" i="3"/>
  <c r="D15" i="3"/>
  <c r="E14" i="3"/>
  <c r="D14" i="3"/>
  <c r="B12" i="3"/>
  <c r="B11" i="3"/>
  <c r="E10" i="3"/>
  <c r="D10" i="3"/>
  <c r="D9" i="3"/>
  <c r="E7" i="3"/>
  <c r="E5" i="3"/>
  <c r="D5" i="3"/>
  <c r="B3" i="3"/>
  <c r="B2" i="3"/>
  <c r="G113" i="1" l="1"/>
  <c r="G112" i="1"/>
  <c r="G111" i="1"/>
  <c r="G110" i="1"/>
  <c r="G109" i="1"/>
  <c r="G108" i="1"/>
  <c r="G107" i="1"/>
  <c r="G100" i="1"/>
  <c r="G101" i="1"/>
  <c r="G102" i="1"/>
  <c r="G103" i="1"/>
  <c r="G104" i="1"/>
  <c r="G99" i="1"/>
  <c r="G94" i="1"/>
  <c r="G93" i="1"/>
  <c r="G92" i="1"/>
  <c r="G91" i="1"/>
  <c r="G90" i="1"/>
  <c r="G89" i="1"/>
  <c r="G86" i="1"/>
  <c r="G85" i="1"/>
  <c r="G84" i="1"/>
  <c r="G83" i="1"/>
  <c r="G82" i="1"/>
  <c r="G76" i="1"/>
  <c r="G77" i="1"/>
  <c r="G78" i="1"/>
  <c r="G79" i="1"/>
  <c r="G75" i="1"/>
  <c r="E243" i="1"/>
  <c r="D243" i="1"/>
  <c r="E250" i="1"/>
  <c r="D250" i="1"/>
  <c r="E249" i="1"/>
  <c r="D249" i="1"/>
  <c r="E248" i="1"/>
  <c r="D248" i="1"/>
  <c r="E247" i="1"/>
  <c r="D247" i="1"/>
  <c r="E1136" i="2" l="1"/>
  <c r="D1136" i="2"/>
  <c r="E1135" i="2"/>
  <c r="D1135" i="2"/>
  <c r="E1134" i="2"/>
  <c r="D1134" i="2"/>
  <c r="E1133" i="2"/>
  <c r="D1133" i="2"/>
  <c r="E1132" i="2"/>
  <c r="D1132" i="2"/>
  <c r="E1131" i="2"/>
  <c r="D1131" i="2"/>
  <c r="E1130" i="2"/>
  <c r="D1130" i="2"/>
  <c r="E1129" i="2"/>
  <c r="D1129" i="2"/>
  <c r="E1128" i="2"/>
  <c r="D1128" i="2"/>
  <c r="E1127" i="2"/>
  <c r="D1127" i="2"/>
  <c r="E1126" i="2"/>
  <c r="D1126" i="2"/>
  <c r="E1125" i="2"/>
  <c r="D1125" i="2"/>
  <c r="E1124" i="2"/>
  <c r="D1124" i="2"/>
  <c r="E1123" i="2"/>
  <c r="D1123" i="2"/>
  <c r="E1122" i="2"/>
  <c r="D1122" i="2"/>
  <c r="E1121" i="2"/>
  <c r="D1121" i="2"/>
  <c r="E1120" i="2"/>
  <c r="D1120" i="2"/>
  <c r="E1119" i="2"/>
  <c r="D1119" i="2"/>
  <c r="E1118" i="2"/>
  <c r="D1118" i="2"/>
  <c r="E1117" i="2"/>
  <c r="D1117" i="2"/>
  <c r="E1116" i="2"/>
  <c r="D1116" i="2"/>
  <c r="E1115" i="2"/>
  <c r="D1115" i="2"/>
  <c r="E1114" i="2"/>
  <c r="D1114" i="2"/>
  <c r="E1113" i="2"/>
  <c r="D1113" i="2"/>
  <c r="E1112" i="2"/>
  <c r="D1112" i="2"/>
  <c r="E1111" i="2"/>
  <c r="D1111" i="2"/>
  <c r="E1110" i="2"/>
  <c r="D1110" i="2"/>
  <c r="E1109" i="2"/>
  <c r="D1109" i="2"/>
  <c r="E1108" i="2"/>
  <c r="D1108" i="2"/>
  <c r="E1107" i="2"/>
  <c r="D1107" i="2"/>
  <c r="E1106" i="2"/>
  <c r="D1106" i="2"/>
  <c r="E1105" i="2"/>
  <c r="D1105" i="2"/>
  <c r="E1104" i="2"/>
  <c r="D1104" i="2"/>
  <c r="E1103" i="2"/>
  <c r="D1103" i="2"/>
  <c r="E1102" i="2"/>
  <c r="D1102" i="2"/>
  <c r="E1101" i="2"/>
  <c r="D1101" i="2"/>
  <c r="E1100" i="2"/>
  <c r="D1100" i="2"/>
  <c r="E1099" i="2"/>
  <c r="D1099" i="2"/>
  <c r="E1098" i="2"/>
  <c r="D1098" i="2"/>
  <c r="E1097" i="2"/>
  <c r="D1097" i="2"/>
  <c r="E1096" i="2"/>
  <c r="D1096" i="2"/>
  <c r="E1095" i="2"/>
  <c r="D1095" i="2"/>
  <c r="E1094" i="2"/>
  <c r="D1094" i="2"/>
  <c r="E1093" i="2"/>
  <c r="D1093" i="2"/>
  <c r="E1092" i="2"/>
  <c r="D1092" i="2"/>
  <c r="E1091" i="2"/>
  <c r="D1091" i="2"/>
  <c r="E1090" i="2"/>
  <c r="D1090" i="2"/>
  <c r="E1089" i="2"/>
  <c r="D1089" i="2"/>
  <c r="E1088" i="2"/>
  <c r="D1088" i="2"/>
  <c r="E1087" i="2"/>
  <c r="D1087" i="2"/>
  <c r="E1086" i="2"/>
  <c r="D1086" i="2"/>
  <c r="E1085" i="2"/>
  <c r="D1085" i="2"/>
  <c r="E1084" i="2"/>
  <c r="D1084" i="2"/>
  <c r="E1083" i="2"/>
  <c r="D1083" i="2"/>
  <c r="E1082" i="2"/>
  <c r="D1082" i="2"/>
  <c r="E1081" i="2"/>
  <c r="D1081" i="2"/>
  <c r="E1080" i="2"/>
  <c r="D1080" i="2"/>
  <c r="E1079" i="2"/>
  <c r="D1079" i="2"/>
  <c r="E1078" i="2"/>
  <c r="D1078" i="2"/>
  <c r="E1077" i="2"/>
  <c r="D1077" i="2"/>
  <c r="E1076" i="2"/>
  <c r="D1076" i="2"/>
  <c r="E1075" i="2"/>
  <c r="D1075" i="2"/>
  <c r="E1074" i="2"/>
  <c r="D1074" i="2"/>
  <c r="E1073" i="2"/>
  <c r="D1073" i="2"/>
  <c r="E1072" i="2"/>
  <c r="D1072" i="2"/>
  <c r="E1071" i="2"/>
  <c r="D1071" i="2"/>
  <c r="E1070" i="2"/>
  <c r="D1070" i="2"/>
  <c r="E1069" i="2"/>
  <c r="D1069" i="2"/>
  <c r="E1068" i="2"/>
  <c r="D1068" i="2"/>
  <c r="E1067" i="2"/>
  <c r="D1067" i="2"/>
  <c r="E1066" i="2"/>
  <c r="D1066" i="2"/>
  <c r="E1065" i="2"/>
  <c r="D1065" i="2"/>
  <c r="E1064" i="2"/>
  <c r="D1064" i="2"/>
  <c r="E1063" i="2"/>
  <c r="D1063" i="2"/>
  <c r="E1062" i="2"/>
  <c r="D1062" i="2"/>
  <c r="E1061" i="2"/>
  <c r="D1061" i="2"/>
  <c r="E1060" i="2"/>
  <c r="D1060" i="2"/>
  <c r="E1059" i="2"/>
  <c r="D1059" i="2"/>
  <c r="E1058" i="2"/>
  <c r="D1058" i="2"/>
  <c r="E1057" i="2"/>
  <c r="D1057" i="2"/>
  <c r="E1056" i="2"/>
  <c r="D1056" i="2"/>
  <c r="E1055" i="2"/>
  <c r="D1055" i="2"/>
  <c r="E1054" i="2"/>
  <c r="D1054" i="2"/>
  <c r="E1053" i="2"/>
  <c r="D1053" i="2"/>
  <c r="E1052" i="2"/>
  <c r="D1052" i="2"/>
  <c r="E1051" i="2"/>
  <c r="D1051" i="2"/>
  <c r="E1050" i="2"/>
  <c r="D1050" i="2"/>
  <c r="E1049" i="2"/>
  <c r="D1049" i="2"/>
  <c r="E1048" i="2"/>
  <c r="D1048" i="2"/>
  <c r="E1047" i="2"/>
  <c r="D1047" i="2"/>
  <c r="E1046" i="2"/>
  <c r="D1046" i="2"/>
  <c r="E1045" i="2"/>
  <c r="D1045" i="2"/>
  <c r="E1044" i="2"/>
  <c r="D1044" i="2"/>
  <c r="E1043" i="2"/>
  <c r="D1043" i="2"/>
  <c r="E1042" i="2"/>
  <c r="D1042" i="2"/>
  <c r="E1041" i="2"/>
  <c r="D1041" i="2"/>
  <c r="E1040" i="2"/>
  <c r="D1040" i="2"/>
  <c r="E1039" i="2"/>
  <c r="D1039" i="2"/>
  <c r="E1038" i="2"/>
  <c r="D1038" i="2"/>
  <c r="E1037" i="2"/>
  <c r="D1037" i="2"/>
  <c r="E1036" i="2"/>
  <c r="D1036" i="2"/>
  <c r="E1035" i="2"/>
  <c r="D1035" i="2"/>
  <c r="E1034" i="2"/>
  <c r="D1034" i="2"/>
  <c r="E1033" i="2"/>
  <c r="D1033" i="2"/>
  <c r="E1032" i="2"/>
  <c r="D1032" i="2"/>
  <c r="E1031" i="2"/>
  <c r="D1031" i="2"/>
  <c r="E1030" i="2"/>
  <c r="D1030" i="2"/>
  <c r="E1029" i="2"/>
  <c r="D1029" i="2"/>
  <c r="E1028" i="2"/>
  <c r="D1028" i="2"/>
  <c r="E1027" i="2"/>
  <c r="D1027" i="2"/>
  <c r="E1026" i="2"/>
  <c r="D1026" i="2"/>
  <c r="E1025" i="2"/>
  <c r="D1025" i="2"/>
  <c r="E1024" i="2"/>
  <c r="D1024" i="2"/>
  <c r="E1023" i="2"/>
  <c r="D1023" i="2"/>
  <c r="E1022" i="2"/>
  <c r="D1022" i="2"/>
  <c r="E1021" i="2"/>
  <c r="D1021" i="2"/>
  <c r="E1020" i="2"/>
  <c r="D1020" i="2"/>
  <c r="E1019" i="2"/>
  <c r="D1019" i="2"/>
  <c r="E1018" i="2"/>
  <c r="D1018" i="2"/>
  <c r="E1017" i="2"/>
  <c r="D1017" i="2"/>
  <c r="E1016" i="2"/>
  <c r="D1016" i="2"/>
  <c r="E1015" i="2"/>
  <c r="D1015" i="2"/>
  <c r="E1014" i="2"/>
  <c r="D1014" i="2"/>
  <c r="E1013" i="2"/>
  <c r="D1013" i="2"/>
  <c r="E1012" i="2"/>
  <c r="D1012" i="2"/>
  <c r="E1011" i="2"/>
  <c r="D1011" i="2"/>
  <c r="E1010" i="2"/>
  <c r="D1010" i="2"/>
  <c r="E1009" i="2"/>
  <c r="D1009" i="2"/>
  <c r="E1008" i="2"/>
  <c r="D1008" i="2"/>
  <c r="E1007" i="2"/>
  <c r="D1007" i="2"/>
  <c r="E1006" i="2"/>
  <c r="D1006" i="2"/>
  <c r="E1005" i="2"/>
  <c r="D1005" i="2"/>
  <c r="E1004" i="2"/>
  <c r="D1004" i="2"/>
  <c r="E1003" i="2"/>
  <c r="D1003" i="2"/>
  <c r="E1002" i="2"/>
  <c r="D1002" i="2"/>
  <c r="E1001" i="2"/>
  <c r="D1001" i="2"/>
  <c r="E1000" i="2"/>
  <c r="D1000" i="2"/>
  <c r="E999" i="2"/>
  <c r="D999" i="2"/>
  <c r="E998" i="2"/>
  <c r="D998" i="2"/>
  <c r="E997" i="2"/>
  <c r="D997" i="2"/>
  <c r="E996" i="2"/>
  <c r="D996" i="2"/>
  <c r="E995" i="2"/>
  <c r="D995" i="2"/>
  <c r="E994" i="2"/>
  <c r="D994" i="2"/>
  <c r="E993" i="2"/>
  <c r="D993" i="2"/>
  <c r="E992" i="2"/>
  <c r="D992" i="2"/>
  <c r="E991" i="2"/>
  <c r="D991" i="2"/>
  <c r="E990" i="2"/>
  <c r="D990" i="2"/>
  <c r="E989" i="2"/>
  <c r="D989" i="2"/>
  <c r="E988" i="2"/>
  <c r="D988" i="2"/>
  <c r="E987" i="2"/>
  <c r="D987" i="2"/>
  <c r="E986" i="2"/>
  <c r="D986" i="2"/>
  <c r="E985" i="2"/>
  <c r="D985" i="2"/>
  <c r="E984" i="2"/>
  <c r="D984" i="2"/>
  <c r="E983" i="2"/>
  <c r="D983" i="2"/>
  <c r="E982" i="2"/>
  <c r="D982" i="2"/>
  <c r="E981" i="2"/>
  <c r="D981" i="2"/>
  <c r="E980" i="2"/>
  <c r="D980" i="2"/>
  <c r="E979" i="2"/>
  <c r="D979" i="2"/>
  <c r="E978" i="2"/>
  <c r="D978" i="2"/>
  <c r="E977" i="2"/>
  <c r="D977" i="2"/>
  <c r="E976" i="2"/>
  <c r="D976" i="2"/>
  <c r="E975" i="2"/>
  <c r="D975" i="2"/>
  <c r="E974" i="2"/>
  <c r="D974" i="2"/>
  <c r="E973" i="2"/>
  <c r="D973" i="2"/>
  <c r="E972" i="2"/>
  <c r="D972" i="2"/>
  <c r="E971" i="2"/>
  <c r="D971" i="2"/>
  <c r="E970" i="2"/>
  <c r="D970" i="2"/>
  <c r="E969" i="2"/>
  <c r="D969" i="2"/>
  <c r="E968" i="2"/>
  <c r="D968" i="2"/>
  <c r="E967" i="2"/>
  <c r="D967" i="2"/>
  <c r="E966" i="2"/>
  <c r="D966" i="2"/>
  <c r="E965" i="2"/>
  <c r="D965" i="2"/>
  <c r="E964" i="2"/>
  <c r="D964" i="2"/>
  <c r="E963" i="2"/>
  <c r="D963" i="2"/>
  <c r="E962" i="2"/>
  <c r="D962" i="2"/>
  <c r="E961" i="2"/>
  <c r="D961" i="2"/>
  <c r="E960" i="2"/>
  <c r="D960" i="2"/>
  <c r="E959" i="2"/>
  <c r="D959" i="2"/>
  <c r="E958" i="2"/>
  <c r="D958" i="2"/>
  <c r="E957" i="2"/>
  <c r="D957" i="2"/>
  <c r="E956" i="2"/>
  <c r="D956" i="2"/>
  <c r="E955" i="2"/>
  <c r="D955" i="2"/>
  <c r="E954" i="2"/>
  <c r="D954" i="2"/>
  <c r="E953" i="2"/>
  <c r="D953" i="2"/>
  <c r="E952" i="2"/>
  <c r="D952" i="2"/>
  <c r="E951" i="2"/>
  <c r="D951" i="2"/>
  <c r="E950" i="2"/>
  <c r="D950" i="2"/>
  <c r="E949" i="2"/>
  <c r="D949" i="2"/>
  <c r="E948" i="2"/>
  <c r="D948" i="2"/>
  <c r="E947" i="2"/>
  <c r="D947" i="2"/>
  <c r="E946" i="2"/>
  <c r="D946" i="2"/>
  <c r="E945" i="2"/>
  <c r="D945" i="2"/>
  <c r="E944" i="2"/>
  <c r="D944" i="2"/>
  <c r="E943" i="2"/>
  <c r="D943" i="2"/>
  <c r="E942" i="2"/>
  <c r="D942" i="2"/>
  <c r="E941" i="2"/>
  <c r="D941" i="2"/>
  <c r="E940" i="2"/>
  <c r="D940" i="2"/>
  <c r="E939" i="2"/>
  <c r="D939" i="2"/>
  <c r="E938" i="2"/>
  <c r="D938" i="2"/>
  <c r="E937" i="2"/>
  <c r="D937" i="2"/>
  <c r="E936" i="2"/>
  <c r="D936" i="2"/>
  <c r="E935" i="2"/>
  <c r="D935" i="2"/>
  <c r="E934" i="2"/>
  <c r="D934" i="2"/>
  <c r="E933" i="2"/>
  <c r="D933" i="2"/>
  <c r="E932" i="2"/>
  <c r="D932" i="2"/>
  <c r="E931" i="2"/>
  <c r="D931" i="2"/>
  <c r="E930" i="2"/>
  <c r="D930" i="2"/>
  <c r="E929" i="2"/>
  <c r="D929" i="2"/>
  <c r="E928" i="2"/>
  <c r="D928" i="2"/>
  <c r="E927" i="2"/>
  <c r="D927" i="2"/>
  <c r="E926" i="2"/>
  <c r="D926" i="2"/>
  <c r="E925" i="2"/>
  <c r="D925" i="2"/>
  <c r="E924" i="2"/>
  <c r="D924" i="2"/>
  <c r="E923" i="2"/>
  <c r="D923" i="2"/>
  <c r="E922" i="2"/>
  <c r="D922" i="2"/>
  <c r="E921" i="2"/>
  <c r="D921" i="2"/>
  <c r="E920" i="2"/>
  <c r="D920" i="2"/>
  <c r="E919" i="2"/>
  <c r="D919" i="2"/>
  <c r="E918" i="2"/>
  <c r="D918" i="2"/>
  <c r="E917" i="2"/>
  <c r="D917" i="2"/>
  <c r="E916" i="2"/>
  <c r="D916" i="2"/>
  <c r="E915" i="2"/>
  <c r="D915" i="2"/>
  <c r="E914" i="2"/>
  <c r="D914" i="2"/>
  <c r="E913" i="2"/>
  <c r="D913" i="2"/>
  <c r="E912" i="2"/>
  <c r="D912" i="2"/>
  <c r="E911" i="2"/>
  <c r="D911" i="2"/>
  <c r="E910" i="2"/>
  <c r="D910" i="2"/>
  <c r="E909" i="2"/>
  <c r="D909" i="2"/>
  <c r="E908" i="2"/>
  <c r="D908" i="2"/>
  <c r="E907" i="2"/>
  <c r="D907" i="2"/>
  <c r="E906" i="2"/>
  <c r="D906" i="2"/>
  <c r="E905" i="2"/>
  <c r="D905" i="2"/>
  <c r="E904" i="2"/>
  <c r="D904" i="2"/>
  <c r="E903" i="2"/>
  <c r="D903" i="2"/>
  <c r="E902" i="2"/>
  <c r="D902" i="2"/>
  <c r="E901" i="2"/>
  <c r="D901" i="2"/>
  <c r="E900" i="2"/>
  <c r="D900" i="2"/>
  <c r="E899" i="2"/>
  <c r="D899" i="2"/>
  <c r="E898" i="2"/>
  <c r="D898" i="2"/>
  <c r="E897" i="2"/>
  <c r="D897" i="2"/>
  <c r="E896" i="2"/>
  <c r="D896" i="2"/>
  <c r="E895" i="2"/>
  <c r="D895" i="2"/>
  <c r="E894" i="2"/>
  <c r="D894" i="2"/>
  <c r="E893" i="2"/>
  <c r="D893" i="2"/>
  <c r="E892" i="2"/>
  <c r="D892" i="2"/>
  <c r="E891" i="2"/>
  <c r="D891" i="2"/>
  <c r="E890" i="2"/>
  <c r="D890" i="2"/>
  <c r="E889" i="2"/>
  <c r="D889" i="2"/>
  <c r="E888" i="2"/>
  <c r="D888" i="2"/>
  <c r="E887" i="2"/>
  <c r="D887" i="2"/>
  <c r="E886" i="2"/>
  <c r="D886" i="2"/>
  <c r="E885" i="2"/>
  <c r="D885" i="2"/>
  <c r="E884" i="2"/>
  <c r="D884" i="2"/>
  <c r="E883" i="2"/>
  <c r="D883" i="2"/>
  <c r="E882" i="2"/>
  <c r="D882" i="2"/>
  <c r="E881" i="2"/>
  <c r="D881" i="2"/>
  <c r="E880" i="2"/>
  <c r="D880" i="2"/>
  <c r="E879" i="2"/>
  <c r="D879" i="2"/>
  <c r="E878" i="2"/>
  <c r="D878" i="2"/>
  <c r="E877" i="2"/>
  <c r="D877" i="2"/>
  <c r="E876" i="2"/>
  <c r="D876" i="2"/>
  <c r="E875" i="2"/>
  <c r="D875" i="2"/>
  <c r="E874" i="2"/>
  <c r="D874" i="2"/>
  <c r="E873" i="2"/>
  <c r="D873" i="2"/>
  <c r="E872" i="2"/>
  <c r="D872" i="2"/>
  <c r="E871" i="2"/>
  <c r="D871" i="2"/>
  <c r="E870" i="2"/>
  <c r="D870" i="2"/>
  <c r="E869" i="2"/>
  <c r="D869" i="2"/>
  <c r="E868" i="2"/>
  <c r="D868" i="2"/>
  <c r="E867" i="2"/>
  <c r="D867" i="2"/>
  <c r="E866" i="2"/>
  <c r="D866" i="2"/>
  <c r="E865" i="2"/>
  <c r="D865" i="2"/>
  <c r="E864" i="2"/>
  <c r="D864" i="2"/>
  <c r="E863" i="2"/>
  <c r="D863" i="2"/>
  <c r="E862" i="2"/>
  <c r="D862" i="2"/>
  <c r="E861" i="2"/>
  <c r="D861" i="2"/>
  <c r="E860" i="2"/>
  <c r="D860" i="2"/>
  <c r="E859" i="2"/>
  <c r="D859" i="2"/>
  <c r="E858" i="2"/>
  <c r="D858" i="2"/>
  <c r="E857" i="2"/>
  <c r="D857" i="2"/>
  <c r="E856" i="2"/>
  <c r="D856" i="2"/>
  <c r="E855" i="2"/>
  <c r="D855" i="2"/>
  <c r="E854" i="2"/>
  <c r="D854" i="2"/>
  <c r="E853" i="2"/>
  <c r="D853" i="2"/>
  <c r="E852" i="2"/>
  <c r="D852" i="2"/>
  <c r="E851" i="2"/>
  <c r="D851" i="2"/>
  <c r="E850" i="2"/>
  <c r="D850" i="2"/>
  <c r="E849" i="2"/>
  <c r="D849" i="2"/>
  <c r="E848" i="2"/>
  <c r="D848" i="2"/>
  <c r="E847" i="2"/>
  <c r="D847" i="2"/>
  <c r="E846" i="2"/>
  <c r="D846" i="2"/>
  <c r="E845" i="2"/>
  <c r="D845" i="2"/>
  <c r="E844" i="2"/>
  <c r="D844" i="2"/>
  <c r="E843" i="2"/>
  <c r="D843" i="2"/>
  <c r="E842" i="2"/>
  <c r="D842" i="2"/>
  <c r="E841" i="2"/>
  <c r="D841" i="2"/>
  <c r="E840" i="2"/>
  <c r="D840" i="2"/>
  <c r="E839" i="2"/>
  <c r="D839" i="2"/>
  <c r="E838" i="2"/>
  <c r="D838" i="2"/>
  <c r="E837" i="2"/>
  <c r="D837" i="2"/>
  <c r="E836" i="2"/>
  <c r="D836" i="2"/>
  <c r="E835" i="2"/>
  <c r="D835" i="2"/>
  <c r="E834" i="2"/>
  <c r="D834" i="2"/>
  <c r="E833" i="2"/>
  <c r="D833" i="2"/>
  <c r="E832" i="2"/>
  <c r="D832" i="2"/>
  <c r="E831" i="2"/>
  <c r="D831" i="2"/>
  <c r="E830" i="2"/>
  <c r="D830" i="2"/>
  <c r="E829" i="2"/>
  <c r="D829" i="2"/>
  <c r="E828" i="2"/>
  <c r="D828" i="2"/>
  <c r="E827" i="2"/>
  <c r="D827" i="2"/>
  <c r="E826" i="2"/>
  <c r="D826" i="2"/>
  <c r="E825" i="2"/>
  <c r="D825" i="2"/>
  <c r="E824" i="2"/>
  <c r="D824" i="2"/>
  <c r="E823" i="2"/>
  <c r="D823" i="2"/>
  <c r="E822" i="2"/>
  <c r="D822" i="2"/>
  <c r="E821" i="2"/>
  <c r="D821" i="2"/>
  <c r="E820" i="2"/>
  <c r="D820" i="2"/>
  <c r="E819" i="2"/>
  <c r="D819" i="2"/>
  <c r="E818" i="2"/>
  <c r="D818" i="2"/>
  <c r="E817" i="2"/>
  <c r="D817" i="2"/>
  <c r="E816" i="2"/>
  <c r="D816" i="2"/>
  <c r="E815" i="2"/>
  <c r="D815" i="2"/>
  <c r="E814" i="2"/>
  <c r="D814" i="2"/>
  <c r="E813" i="2"/>
  <c r="D813" i="2"/>
  <c r="E812" i="2"/>
  <c r="D812" i="2"/>
  <c r="E811" i="2"/>
  <c r="D811" i="2"/>
  <c r="E810" i="2"/>
  <c r="D810" i="2"/>
  <c r="E809" i="2"/>
  <c r="D809" i="2"/>
  <c r="E808" i="2"/>
  <c r="D808" i="2"/>
  <c r="E807" i="2"/>
  <c r="D807" i="2"/>
  <c r="E806" i="2"/>
  <c r="D806" i="2"/>
  <c r="E805" i="2"/>
  <c r="D805" i="2"/>
  <c r="E804" i="2"/>
  <c r="D804" i="2"/>
  <c r="E803" i="2"/>
  <c r="D803" i="2"/>
  <c r="E802" i="2"/>
  <c r="D802" i="2"/>
  <c r="E801" i="2"/>
  <c r="D801" i="2"/>
  <c r="E800" i="2"/>
  <c r="D800" i="2"/>
  <c r="E799" i="2"/>
  <c r="D799" i="2"/>
  <c r="E798" i="2"/>
  <c r="D798" i="2"/>
  <c r="E797" i="2"/>
  <c r="D797" i="2"/>
  <c r="E796" i="2"/>
  <c r="D796" i="2"/>
  <c r="E795" i="2"/>
  <c r="D795" i="2"/>
  <c r="E794" i="2"/>
  <c r="D794" i="2"/>
  <c r="E793" i="2"/>
  <c r="D793" i="2"/>
  <c r="E792" i="2"/>
  <c r="D792" i="2"/>
  <c r="E791" i="2"/>
  <c r="D791" i="2"/>
  <c r="E790" i="2"/>
  <c r="D790" i="2"/>
  <c r="E789" i="2"/>
  <c r="D789" i="2"/>
  <c r="E788" i="2"/>
  <c r="D788" i="2"/>
  <c r="E787" i="2"/>
  <c r="D787" i="2"/>
  <c r="E786" i="2"/>
  <c r="D786" i="2"/>
  <c r="E785" i="2"/>
  <c r="D785" i="2"/>
  <c r="E784" i="2"/>
  <c r="D784" i="2"/>
  <c r="E783" i="2"/>
  <c r="D783" i="2"/>
  <c r="E782" i="2"/>
  <c r="D782" i="2"/>
  <c r="E781" i="2"/>
  <c r="D781" i="2"/>
  <c r="E780" i="2"/>
  <c r="D780" i="2"/>
  <c r="E779" i="2"/>
  <c r="D779" i="2"/>
  <c r="E778" i="2"/>
  <c r="D778" i="2"/>
  <c r="E777" i="2"/>
  <c r="D777" i="2"/>
  <c r="E776" i="2"/>
  <c r="D776" i="2"/>
  <c r="E775" i="2"/>
  <c r="D775" i="2"/>
  <c r="E774" i="2"/>
  <c r="D774" i="2"/>
  <c r="E773" i="2"/>
  <c r="D773" i="2"/>
  <c r="E772" i="2"/>
  <c r="D772" i="2"/>
  <c r="E771" i="2"/>
  <c r="D771" i="2"/>
  <c r="E770" i="2"/>
  <c r="D770" i="2"/>
  <c r="E769" i="2"/>
  <c r="D769" i="2"/>
  <c r="E768" i="2"/>
  <c r="D768" i="2"/>
  <c r="E767" i="2"/>
  <c r="D767" i="2"/>
  <c r="E766" i="2"/>
  <c r="D766" i="2"/>
  <c r="E765" i="2"/>
  <c r="D765" i="2"/>
  <c r="E764" i="2"/>
  <c r="D764" i="2"/>
  <c r="E763" i="2"/>
  <c r="D763" i="2"/>
  <c r="E762" i="2"/>
  <c r="D762" i="2"/>
  <c r="E761" i="2"/>
  <c r="D761" i="2"/>
  <c r="E760" i="2"/>
  <c r="D760" i="2"/>
  <c r="E759" i="2"/>
  <c r="D759" i="2"/>
  <c r="E758" i="2"/>
  <c r="D758" i="2"/>
  <c r="E757" i="2"/>
  <c r="D757" i="2"/>
  <c r="E756" i="2"/>
  <c r="D756" i="2"/>
  <c r="E755" i="2"/>
  <c r="D755" i="2"/>
  <c r="E754" i="2"/>
  <c r="D754" i="2"/>
  <c r="E753" i="2"/>
  <c r="D753" i="2"/>
  <c r="E752" i="2"/>
  <c r="D752" i="2"/>
  <c r="E751" i="2"/>
  <c r="D751" i="2"/>
  <c r="E750" i="2"/>
  <c r="D750" i="2"/>
  <c r="E749" i="2"/>
  <c r="D749" i="2"/>
  <c r="E748" i="2"/>
  <c r="D748" i="2"/>
  <c r="E747" i="2"/>
  <c r="D747" i="2"/>
  <c r="E746" i="2"/>
  <c r="D746" i="2"/>
  <c r="E745" i="2"/>
  <c r="D745" i="2"/>
  <c r="E744" i="2"/>
  <c r="D744" i="2"/>
  <c r="E743" i="2"/>
  <c r="D743" i="2"/>
  <c r="E742" i="2"/>
  <c r="D742" i="2"/>
  <c r="E741" i="2"/>
  <c r="D741" i="2"/>
  <c r="E740" i="2"/>
  <c r="D740" i="2"/>
  <c r="E739" i="2"/>
  <c r="D739" i="2"/>
  <c r="E738" i="2"/>
  <c r="D738" i="2"/>
  <c r="E737" i="2"/>
  <c r="D737" i="2"/>
  <c r="E736" i="2"/>
  <c r="D736" i="2"/>
  <c r="E735" i="2"/>
  <c r="D735" i="2"/>
  <c r="E734" i="2"/>
  <c r="D734" i="2"/>
  <c r="E733" i="2"/>
  <c r="D733" i="2"/>
  <c r="E732" i="2"/>
  <c r="D732" i="2"/>
  <c r="E731" i="2"/>
  <c r="D731" i="2"/>
  <c r="E730" i="2"/>
  <c r="D730" i="2"/>
  <c r="E729" i="2"/>
  <c r="D729" i="2"/>
  <c r="E728" i="2"/>
  <c r="D728" i="2"/>
  <c r="E727" i="2"/>
  <c r="D727" i="2"/>
  <c r="E726" i="2"/>
  <c r="D726" i="2"/>
  <c r="E725" i="2"/>
  <c r="D725" i="2"/>
  <c r="E724" i="2"/>
  <c r="D724" i="2"/>
  <c r="E723" i="2"/>
  <c r="D723" i="2"/>
  <c r="E722" i="2"/>
  <c r="D722" i="2"/>
  <c r="E721" i="2"/>
  <c r="D721" i="2"/>
  <c r="E720" i="2"/>
  <c r="D720" i="2"/>
  <c r="E719" i="2"/>
  <c r="D719" i="2"/>
  <c r="E718" i="2"/>
  <c r="D718" i="2"/>
  <c r="E717" i="2"/>
  <c r="D717" i="2"/>
  <c r="E716" i="2"/>
  <c r="D716" i="2"/>
  <c r="E715" i="2"/>
  <c r="D715" i="2"/>
  <c r="E714" i="2"/>
  <c r="D714" i="2"/>
  <c r="E713" i="2"/>
  <c r="D713" i="2"/>
  <c r="E712" i="2"/>
  <c r="D712" i="2"/>
  <c r="E711" i="2"/>
  <c r="D711" i="2"/>
  <c r="E710" i="2"/>
  <c r="D710" i="2"/>
  <c r="E709" i="2"/>
  <c r="D709" i="2"/>
  <c r="E708" i="2"/>
  <c r="D708" i="2"/>
  <c r="E707" i="2"/>
  <c r="D707" i="2"/>
  <c r="E706" i="2"/>
  <c r="D706" i="2"/>
  <c r="E705" i="2"/>
  <c r="D705" i="2"/>
  <c r="E704" i="2"/>
  <c r="D704" i="2"/>
  <c r="E703" i="2"/>
  <c r="D703" i="2"/>
  <c r="E702" i="2"/>
  <c r="D702" i="2"/>
  <c r="E701" i="2"/>
  <c r="D701" i="2"/>
  <c r="E700" i="2"/>
  <c r="D700" i="2"/>
  <c r="E699" i="2"/>
  <c r="D699" i="2"/>
  <c r="E698" i="2"/>
  <c r="D698" i="2"/>
  <c r="E697" i="2"/>
  <c r="D697" i="2"/>
  <c r="E696" i="2"/>
  <c r="D696" i="2"/>
  <c r="E695" i="2"/>
  <c r="D695" i="2"/>
  <c r="E694" i="2"/>
  <c r="D694" i="2"/>
  <c r="E693" i="2"/>
  <c r="D693" i="2"/>
  <c r="E692" i="2"/>
  <c r="D692" i="2"/>
  <c r="E691" i="2"/>
  <c r="D691" i="2"/>
  <c r="E690" i="2"/>
  <c r="D690" i="2"/>
  <c r="E689" i="2"/>
  <c r="D689" i="2"/>
  <c r="E688" i="2"/>
  <c r="D688" i="2"/>
  <c r="E687" i="2"/>
  <c r="D687" i="2"/>
  <c r="E686" i="2"/>
  <c r="D686" i="2"/>
  <c r="E685" i="2"/>
  <c r="D685" i="2"/>
  <c r="E684" i="2"/>
  <c r="D684" i="2"/>
  <c r="E683" i="2"/>
  <c r="D683" i="2"/>
  <c r="E682" i="2"/>
  <c r="D682" i="2"/>
  <c r="E681" i="2"/>
  <c r="D681" i="2"/>
  <c r="E680" i="2"/>
  <c r="D680" i="2"/>
  <c r="E679" i="2"/>
  <c r="D679" i="2"/>
  <c r="E678" i="2"/>
  <c r="D678" i="2"/>
  <c r="E677" i="2"/>
  <c r="D677" i="2"/>
  <c r="E676" i="2"/>
  <c r="D676" i="2"/>
  <c r="E675" i="2"/>
  <c r="D675" i="2"/>
  <c r="E674" i="2"/>
  <c r="D674" i="2"/>
  <c r="E673" i="2"/>
  <c r="D673" i="2"/>
  <c r="E672" i="2"/>
  <c r="D672" i="2"/>
  <c r="E671" i="2"/>
  <c r="D671" i="2"/>
  <c r="E670" i="2"/>
  <c r="D670" i="2"/>
  <c r="E669" i="2"/>
  <c r="D669" i="2"/>
  <c r="E668" i="2"/>
  <c r="D668" i="2"/>
  <c r="E667" i="2"/>
  <c r="D667" i="2"/>
  <c r="E666" i="2"/>
  <c r="D666" i="2"/>
  <c r="E665" i="2"/>
  <c r="D665" i="2"/>
  <c r="E664" i="2"/>
  <c r="D664" i="2"/>
  <c r="E663" i="2"/>
  <c r="D663" i="2"/>
  <c r="E662" i="2"/>
  <c r="D662" i="2"/>
  <c r="E661" i="2"/>
  <c r="D661" i="2"/>
  <c r="E660" i="2"/>
  <c r="D660" i="2"/>
  <c r="E659" i="2"/>
  <c r="D659" i="2"/>
  <c r="E658" i="2"/>
  <c r="D658" i="2"/>
  <c r="E657" i="2"/>
  <c r="D657" i="2"/>
  <c r="E656" i="2"/>
  <c r="D656" i="2"/>
  <c r="E655" i="2"/>
  <c r="D655" i="2"/>
  <c r="E654" i="2"/>
  <c r="D654" i="2"/>
  <c r="E653" i="2"/>
  <c r="D653" i="2"/>
  <c r="E652" i="2"/>
  <c r="D652" i="2"/>
  <c r="E651" i="2"/>
  <c r="D651" i="2"/>
  <c r="E650" i="2"/>
  <c r="D650" i="2"/>
  <c r="E649" i="2"/>
  <c r="D649" i="2"/>
  <c r="E648" i="2"/>
  <c r="D648" i="2"/>
  <c r="E647" i="2"/>
  <c r="D647" i="2"/>
  <c r="E646" i="2"/>
  <c r="D646" i="2"/>
  <c r="E645" i="2"/>
  <c r="D645" i="2"/>
  <c r="E644" i="2"/>
  <c r="D644" i="2"/>
  <c r="E643" i="2"/>
  <c r="D643" i="2"/>
  <c r="E642" i="2"/>
  <c r="D642" i="2"/>
  <c r="E641" i="2"/>
  <c r="D641" i="2"/>
  <c r="E640" i="2"/>
  <c r="D640" i="2"/>
  <c r="E639" i="2"/>
  <c r="D639" i="2"/>
  <c r="E638" i="2"/>
  <c r="D638" i="2"/>
  <c r="E637" i="2"/>
  <c r="D637" i="2"/>
  <c r="E636" i="2"/>
  <c r="D636" i="2"/>
  <c r="E635" i="2"/>
  <c r="D635" i="2"/>
  <c r="E634" i="2"/>
  <c r="D634" i="2"/>
  <c r="E633" i="2"/>
  <c r="D633" i="2"/>
  <c r="E632" i="2"/>
  <c r="D632" i="2"/>
  <c r="E631" i="2"/>
  <c r="D631" i="2"/>
  <c r="E630" i="2"/>
  <c r="D630" i="2"/>
  <c r="E629" i="2"/>
  <c r="D629" i="2"/>
  <c r="E628" i="2"/>
  <c r="D628" i="2"/>
  <c r="E627" i="2"/>
  <c r="D627" i="2"/>
  <c r="E626" i="2"/>
  <c r="D626" i="2"/>
  <c r="E625" i="2"/>
  <c r="D625" i="2"/>
  <c r="E624" i="2"/>
  <c r="D624" i="2"/>
  <c r="E623" i="2"/>
  <c r="D623" i="2"/>
  <c r="E622" i="2"/>
  <c r="D622" i="2"/>
  <c r="E621" i="2"/>
  <c r="D621" i="2"/>
  <c r="E620" i="2"/>
  <c r="D620" i="2"/>
  <c r="E619" i="2"/>
  <c r="D619" i="2"/>
  <c r="E618" i="2"/>
  <c r="D618" i="2"/>
  <c r="E617" i="2"/>
  <c r="D617" i="2"/>
  <c r="E616" i="2"/>
  <c r="D616" i="2"/>
  <c r="E615" i="2"/>
  <c r="D615" i="2"/>
  <c r="E614" i="2"/>
  <c r="D614" i="2"/>
  <c r="E613" i="2"/>
  <c r="D613" i="2"/>
  <c r="E612" i="2"/>
  <c r="D612" i="2"/>
  <c r="E611" i="2"/>
  <c r="D611" i="2"/>
  <c r="E610" i="2"/>
  <c r="D610" i="2"/>
  <c r="E609" i="2"/>
  <c r="D609" i="2"/>
  <c r="E608" i="2"/>
  <c r="D608" i="2"/>
  <c r="E607" i="2"/>
  <c r="D607" i="2"/>
  <c r="E606" i="2"/>
  <c r="D606" i="2"/>
  <c r="E605" i="2"/>
  <c r="D605" i="2"/>
  <c r="E604" i="2"/>
  <c r="D604" i="2"/>
  <c r="E603" i="2"/>
  <c r="D603" i="2"/>
  <c r="E602" i="2"/>
  <c r="D602" i="2"/>
  <c r="E601" i="2"/>
  <c r="D601" i="2"/>
  <c r="E600" i="2"/>
  <c r="D600" i="2"/>
  <c r="E599" i="2"/>
  <c r="D599" i="2"/>
  <c r="E598" i="2"/>
  <c r="D598" i="2"/>
  <c r="E597" i="2"/>
  <c r="D597" i="2"/>
  <c r="E596" i="2"/>
  <c r="D596" i="2"/>
  <c r="E595" i="2"/>
  <c r="D595" i="2"/>
  <c r="E594" i="2"/>
  <c r="D594" i="2"/>
  <c r="E593" i="2"/>
  <c r="D593" i="2"/>
  <c r="E592" i="2"/>
  <c r="D592" i="2"/>
  <c r="E591" i="2"/>
  <c r="D591" i="2"/>
  <c r="E590" i="2"/>
  <c r="D590" i="2"/>
  <c r="E589" i="2"/>
  <c r="D589" i="2"/>
  <c r="E588" i="2"/>
  <c r="D588" i="2"/>
  <c r="E587" i="2"/>
  <c r="D587" i="2"/>
  <c r="E586" i="2"/>
  <c r="D586" i="2"/>
  <c r="E585" i="2"/>
  <c r="D585" i="2"/>
  <c r="E584" i="2"/>
  <c r="D584" i="2"/>
  <c r="E583" i="2"/>
  <c r="D583" i="2"/>
  <c r="E582" i="2"/>
  <c r="D582" i="2"/>
  <c r="E581" i="2"/>
  <c r="D581" i="2"/>
  <c r="E580" i="2"/>
  <c r="D580" i="2"/>
  <c r="E579" i="2"/>
  <c r="D579" i="2"/>
  <c r="E578" i="2"/>
  <c r="D578" i="2"/>
  <c r="E577" i="2"/>
  <c r="D577" i="2"/>
  <c r="E576" i="2"/>
  <c r="D576" i="2"/>
  <c r="E575" i="2"/>
  <c r="D575" i="2"/>
  <c r="E574" i="2"/>
  <c r="D574" i="2"/>
  <c r="E573" i="2"/>
  <c r="D573" i="2"/>
  <c r="E572" i="2"/>
  <c r="D572" i="2"/>
  <c r="E571" i="2"/>
  <c r="D571" i="2"/>
  <c r="E570" i="2"/>
  <c r="D570" i="2"/>
  <c r="E569" i="2"/>
  <c r="D569" i="2"/>
  <c r="E568" i="2"/>
  <c r="D568" i="2"/>
  <c r="E567" i="2"/>
  <c r="D567" i="2"/>
  <c r="E566" i="2"/>
  <c r="D566" i="2"/>
  <c r="E565" i="2"/>
  <c r="D565" i="2"/>
  <c r="E564" i="2"/>
  <c r="D564" i="2"/>
  <c r="E563" i="2"/>
  <c r="D563" i="2"/>
  <c r="E562" i="2"/>
  <c r="D562" i="2"/>
  <c r="E561" i="2"/>
  <c r="D561" i="2"/>
  <c r="E560" i="2"/>
  <c r="D560" i="2"/>
  <c r="E559" i="2"/>
  <c r="D559" i="2"/>
  <c r="E558" i="2"/>
  <c r="D558" i="2"/>
  <c r="E557" i="2"/>
  <c r="D557" i="2"/>
  <c r="E556" i="2"/>
  <c r="D556" i="2"/>
  <c r="E555" i="2"/>
  <c r="D555" i="2"/>
  <c r="E554" i="2"/>
  <c r="D554" i="2"/>
  <c r="E553" i="2"/>
  <c r="D553" i="2"/>
  <c r="E552" i="2"/>
  <c r="D552" i="2"/>
  <c r="E551" i="2"/>
  <c r="D551" i="2"/>
  <c r="E550" i="2"/>
  <c r="D550" i="2"/>
  <c r="E549" i="2"/>
  <c r="D549" i="2"/>
  <c r="E548" i="2"/>
  <c r="D548" i="2"/>
  <c r="E547" i="2"/>
  <c r="D547" i="2"/>
  <c r="E546" i="2"/>
  <c r="D546" i="2"/>
  <c r="E545" i="2"/>
  <c r="D545" i="2"/>
  <c r="E544" i="2"/>
  <c r="D544" i="2"/>
  <c r="E543" i="2"/>
  <c r="D543" i="2"/>
  <c r="E542" i="2"/>
  <c r="D542" i="2"/>
  <c r="E541" i="2"/>
  <c r="D541" i="2"/>
  <c r="E540" i="2"/>
  <c r="D540" i="2"/>
  <c r="E539" i="2"/>
  <c r="D539" i="2"/>
  <c r="E538" i="2"/>
  <c r="D538" i="2"/>
  <c r="E537" i="2"/>
  <c r="D537" i="2"/>
  <c r="E536" i="2"/>
  <c r="D536" i="2"/>
  <c r="E535" i="2"/>
  <c r="D535" i="2"/>
  <c r="E534" i="2"/>
  <c r="D534" i="2"/>
  <c r="E533" i="2"/>
  <c r="D533" i="2"/>
  <c r="E532" i="2"/>
  <c r="D532" i="2"/>
  <c r="E531" i="2"/>
  <c r="D531" i="2"/>
  <c r="E530" i="2"/>
  <c r="D530" i="2"/>
  <c r="E529" i="2"/>
  <c r="D529" i="2"/>
  <c r="E528" i="2"/>
  <c r="D528" i="2"/>
  <c r="E527" i="2"/>
  <c r="D527" i="2"/>
  <c r="E526" i="2"/>
  <c r="D526" i="2"/>
  <c r="E525" i="2"/>
  <c r="D525" i="2"/>
  <c r="E524" i="2"/>
  <c r="D524" i="2"/>
  <c r="E523" i="2"/>
  <c r="D523" i="2"/>
  <c r="E522" i="2"/>
  <c r="D522" i="2"/>
  <c r="E521" i="2"/>
  <c r="D521" i="2"/>
  <c r="E520" i="2"/>
  <c r="D520" i="2"/>
  <c r="E519" i="2"/>
  <c r="D519" i="2"/>
  <c r="E518" i="2"/>
  <c r="D518" i="2"/>
  <c r="E517" i="2"/>
  <c r="D517" i="2"/>
  <c r="E516" i="2"/>
  <c r="D516" i="2"/>
  <c r="E515" i="2"/>
  <c r="D515" i="2"/>
  <c r="E514" i="2"/>
  <c r="D514" i="2"/>
  <c r="E513" i="2"/>
  <c r="D513" i="2"/>
  <c r="E512" i="2"/>
  <c r="D512" i="2"/>
  <c r="E511" i="2"/>
  <c r="D511" i="2"/>
  <c r="E510" i="2"/>
  <c r="D510" i="2"/>
  <c r="E509" i="2"/>
  <c r="D509" i="2"/>
  <c r="E508" i="2"/>
  <c r="D508" i="2"/>
  <c r="E507" i="2"/>
  <c r="D507" i="2"/>
  <c r="E506" i="2"/>
  <c r="D506" i="2"/>
  <c r="E505" i="2"/>
  <c r="D505" i="2"/>
  <c r="E504" i="2"/>
  <c r="D504" i="2"/>
  <c r="E503" i="2"/>
  <c r="D503" i="2"/>
  <c r="E502" i="2"/>
  <c r="D502" i="2"/>
  <c r="E501" i="2"/>
  <c r="D501" i="2"/>
  <c r="E500" i="2"/>
  <c r="D500" i="2"/>
  <c r="E499" i="2"/>
  <c r="D499" i="2"/>
  <c r="E498" i="2"/>
  <c r="D498" i="2"/>
  <c r="E497" i="2"/>
  <c r="D497" i="2"/>
  <c r="E496" i="2"/>
  <c r="D496" i="2"/>
  <c r="E495" i="2"/>
  <c r="D495" i="2"/>
  <c r="E494" i="2"/>
  <c r="D494" i="2"/>
  <c r="E493" i="2"/>
  <c r="D493" i="2"/>
  <c r="E492" i="2"/>
  <c r="D492" i="2"/>
  <c r="E491" i="2"/>
  <c r="D491" i="2"/>
  <c r="E490" i="2"/>
  <c r="D490" i="2"/>
  <c r="E489" i="2"/>
  <c r="D489" i="2"/>
  <c r="E488" i="2"/>
  <c r="D488" i="2"/>
  <c r="E487" i="2"/>
  <c r="D487" i="2"/>
  <c r="E486" i="2"/>
  <c r="D486" i="2"/>
  <c r="E485" i="2"/>
  <c r="D485" i="2"/>
  <c r="E484" i="2"/>
  <c r="D484" i="2"/>
  <c r="E483" i="2"/>
  <c r="D483" i="2"/>
  <c r="E482" i="2"/>
  <c r="D482" i="2"/>
  <c r="E481" i="2"/>
  <c r="D481" i="2"/>
  <c r="E480" i="2"/>
  <c r="D480" i="2"/>
  <c r="E479" i="2"/>
  <c r="D479" i="2"/>
  <c r="E478" i="2"/>
  <c r="D478" i="2"/>
  <c r="E477" i="2"/>
  <c r="D477" i="2"/>
  <c r="E476" i="2"/>
  <c r="D476" i="2"/>
  <c r="E475" i="2"/>
  <c r="D475" i="2"/>
  <c r="E474" i="2"/>
  <c r="D474" i="2"/>
  <c r="E473" i="2"/>
  <c r="D473" i="2"/>
  <c r="E472" i="2"/>
  <c r="D472" i="2"/>
  <c r="E471" i="2"/>
  <c r="D471" i="2"/>
  <c r="E470" i="2"/>
  <c r="D470" i="2"/>
  <c r="E469" i="2"/>
  <c r="D469" i="2"/>
  <c r="E468" i="2"/>
  <c r="D468" i="2"/>
  <c r="E467" i="2"/>
  <c r="D467" i="2"/>
  <c r="E466" i="2"/>
  <c r="D466" i="2"/>
  <c r="E465" i="2"/>
  <c r="D465" i="2"/>
  <c r="E464" i="2"/>
  <c r="D464" i="2"/>
  <c r="E463" i="2"/>
  <c r="D463" i="2"/>
  <c r="E462" i="2"/>
  <c r="D462" i="2"/>
  <c r="E461" i="2"/>
  <c r="D461" i="2"/>
  <c r="E460" i="2"/>
  <c r="D460" i="2"/>
  <c r="E459" i="2"/>
  <c r="D459" i="2"/>
  <c r="E458" i="2"/>
  <c r="D458" i="2"/>
  <c r="E457" i="2"/>
  <c r="D457" i="2"/>
  <c r="E456" i="2"/>
  <c r="D456" i="2"/>
  <c r="E455" i="2"/>
  <c r="D455" i="2"/>
  <c r="E454" i="2"/>
  <c r="D454" i="2"/>
  <c r="E453" i="2"/>
  <c r="D453" i="2"/>
  <c r="E452" i="2"/>
  <c r="D452" i="2"/>
  <c r="E451" i="2"/>
  <c r="D451" i="2"/>
  <c r="E450" i="2"/>
  <c r="D450" i="2"/>
  <c r="E449" i="2"/>
  <c r="D449" i="2"/>
  <c r="E448" i="2"/>
  <c r="D448" i="2"/>
  <c r="E447" i="2"/>
  <c r="D447" i="2"/>
  <c r="E446" i="2"/>
  <c r="D446" i="2"/>
  <c r="E445" i="2"/>
  <c r="D445" i="2"/>
  <c r="E444" i="2"/>
  <c r="D444" i="2"/>
  <c r="E443" i="2"/>
  <c r="D443" i="2"/>
  <c r="E442" i="2"/>
  <c r="D442" i="2"/>
  <c r="E441" i="2"/>
  <c r="D441" i="2"/>
  <c r="E440" i="2"/>
  <c r="D440" i="2"/>
  <c r="E439" i="2"/>
  <c r="D439" i="2"/>
  <c r="E438" i="2"/>
  <c r="D438" i="2"/>
  <c r="E437" i="2"/>
  <c r="D437" i="2"/>
  <c r="E436" i="2"/>
  <c r="D436" i="2"/>
  <c r="E435" i="2"/>
  <c r="D435" i="2"/>
  <c r="E434" i="2"/>
  <c r="D434" i="2"/>
  <c r="E433" i="2"/>
  <c r="D433" i="2"/>
  <c r="E432" i="2"/>
  <c r="D432" i="2"/>
  <c r="E431" i="2"/>
  <c r="D431" i="2"/>
  <c r="E430" i="2"/>
  <c r="D430" i="2"/>
  <c r="E429" i="2"/>
  <c r="D429" i="2"/>
  <c r="E428" i="2"/>
  <c r="D428" i="2"/>
  <c r="E427" i="2"/>
  <c r="D427" i="2"/>
  <c r="E426" i="2"/>
  <c r="D426" i="2"/>
  <c r="E425" i="2"/>
  <c r="D425" i="2"/>
  <c r="E424" i="2"/>
  <c r="D424" i="2"/>
  <c r="E423" i="2"/>
  <c r="D423" i="2"/>
  <c r="E422" i="2"/>
  <c r="D422" i="2"/>
  <c r="E421" i="2"/>
  <c r="D421" i="2"/>
  <c r="E420" i="2"/>
  <c r="D420" i="2"/>
  <c r="E419" i="2"/>
  <c r="D419" i="2"/>
  <c r="E418" i="2"/>
  <c r="D418" i="2"/>
  <c r="E417" i="2"/>
  <c r="D417" i="2"/>
  <c r="E416" i="2"/>
  <c r="D416" i="2"/>
  <c r="E415" i="2"/>
  <c r="D415" i="2"/>
  <c r="E414" i="2"/>
  <c r="D414" i="2"/>
  <c r="E413" i="2"/>
  <c r="D413" i="2"/>
  <c r="E412" i="2"/>
  <c r="D412" i="2"/>
  <c r="E411" i="2"/>
  <c r="D411" i="2"/>
  <c r="E410" i="2"/>
  <c r="D410" i="2"/>
  <c r="E409" i="2"/>
  <c r="D409" i="2"/>
  <c r="E408" i="2"/>
  <c r="D408" i="2"/>
  <c r="E407" i="2"/>
  <c r="D407" i="2"/>
  <c r="E406" i="2"/>
  <c r="D406" i="2"/>
  <c r="E405" i="2"/>
  <c r="D405" i="2"/>
  <c r="E404" i="2"/>
  <c r="D404" i="2"/>
  <c r="E403" i="2"/>
  <c r="D403" i="2"/>
  <c r="E402" i="2"/>
  <c r="D402" i="2"/>
  <c r="E401" i="2"/>
  <c r="D401" i="2"/>
  <c r="E400" i="2"/>
  <c r="D400" i="2"/>
  <c r="E399" i="2"/>
  <c r="D399" i="2"/>
  <c r="E398" i="2"/>
  <c r="D398" i="2"/>
  <c r="E397" i="2"/>
  <c r="D397" i="2"/>
  <c r="E396" i="2"/>
  <c r="D396" i="2"/>
  <c r="E395" i="2"/>
  <c r="D395" i="2"/>
  <c r="E394" i="2"/>
  <c r="D394" i="2"/>
  <c r="E393" i="2"/>
  <c r="D393" i="2"/>
  <c r="E392" i="2"/>
  <c r="D392" i="2"/>
  <c r="E391" i="2"/>
  <c r="D391" i="2"/>
  <c r="E390" i="2"/>
  <c r="D390" i="2"/>
  <c r="E389" i="2"/>
  <c r="D389" i="2"/>
  <c r="E388" i="2"/>
  <c r="D388" i="2"/>
  <c r="E387" i="2"/>
  <c r="D387" i="2"/>
  <c r="E386" i="2"/>
  <c r="D386" i="2"/>
  <c r="E385" i="2"/>
  <c r="D385" i="2"/>
  <c r="E384" i="2"/>
  <c r="D384" i="2"/>
  <c r="E383" i="2"/>
  <c r="D383" i="2"/>
  <c r="E382" i="2"/>
  <c r="D382" i="2"/>
  <c r="E381" i="2"/>
  <c r="D381" i="2"/>
  <c r="E380" i="2"/>
  <c r="D380" i="2"/>
  <c r="E379" i="2"/>
  <c r="D379" i="2"/>
  <c r="E378" i="2"/>
  <c r="D378" i="2"/>
  <c r="E377" i="2"/>
  <c r="D377" i="2"/>
  <c r="E376" i="2"/>
  <c r="D376" i="2"/>
  <c r="E375" i="2"/>
  <c r="D375" i="2"/>
  <c r="E374" i="2"/>
  <c r="D374" i="2"/>
  <c r="E373" i="2"/>
  <c r="D373" i="2"/>
  <c r="E372" i="2"/>
  <c r="D372" i="2"/>
  <c r="E371" i="2"/>
  <c r="D371" i="2"/>
  <c r="E370" i="2"/>
  <c r="D370" i="2"/>
  <c r="E369" i="2"/>
  <c r="D369" i="2"/>
  <c r="E368" i="2"/>
  <c r="D368" i="2"/>
  <c r="E367" i="2"/>
  <c r="D367" i="2"/>
  <c r="E366" i="2"/>
  <c r="D366" i="2"/>
  <c r="E365" i="2"/>
  <c r="D365" i="2"/>
  <c r="E364" i="2"/>
  <c r="D364" i="2"/>
  <c r="E363" i="2"/>
  <c r="D363" i="2"/>
  <c r="E362" i="2"/>
  <c r="D362" i="2"/>
  <c r="E361" i="2"/>
  <c r="D361" i="2"/>
  <c r="E360" i="2"/>
  <c r="D360" i="2"/>
  <c r="E359" i="2"/>
  <c r="D359" i="2"/>
  <c r="E358" i="2"/>
  <c r="D358" i="2"/>
  <c r="E357" i="2"/>
  <c r="D357" i="2"/>
  <c r="E356" i="2"/>
  <c r="D356" i="2"/>
  <c r="E355" i="2"/>
  <c r="D355" i="2"/>
  <c r="E354" i="2"/>
  <c r="D354" i="2"/>
  <c r="E353" i="2"/>
  <c r="D353" i="2"/>
  <c r="E352" i="2"/>
  <c r="D352" i="2"/>
  <c r="E351" i="2"/>
  <c r="D351" i="2"/>
  <c r="E350" i="2"/>
  <c r="D350" i="2"/>
  <c r="E349" i="2"/>
  <c r="D349" i="2"/>
  <c r="E348" i="2"/>
  <c r="D348" i="2"/>
  <c r="E347" i="2"/>
  <c r="D347" i="2"/>
  <c r="E346" i="2"/>
  <c r="D346" i="2"/>
  <c r="E345" i="2"/>
  <c r="D345" i="2"/>
  <c r="E344" i="2"/>
  <c r="D344" i="2"/>
  <c r="E343" i="2"/>
  <c r="D343" i="2"/>
  <c r="E342" i="2"/>
  <c r="D342" i="2"/>
  <c r="E341" i="2"/>
  <c r="D341" i="2"/>
  <c r="E340" i="2"/>
  <c r="D340" i="2"/>
  <c r="E339" i="2"/>
  <c r="D339" i="2"/>
  <c r="E338" i="2"/>
  <c r="D338" i="2"/>
  <c r="E337" i="2"/>
  <c r="D337" i="2"/>
  <c r="E336" i="2"/>
  <c r="D336" i="2"/>
  <c r="E335" i="2"/>
  <c r="D335" i="2"/>
  <c r="E334" i="2"/>
  <c r="D334" i="2"/>
  <c r="E333" i="2"/>
  <c r="D333" i="2"/>
  <c r="E332" i="2"/>
  <c r="D332" i="2"/>
  <c r="E331" i="2"/>
  <c r="D331" i="2"/>
  <c r="E330" i="2"/>
  <c r="D330" i="2"/>
  <c r="E329" i="2"/>
  <c r="D329" i="2"/>
  <c r="E328" i="2"/>
  <c r="D328" i="2"/>
  <c r="E327" i="2"/>
  <c r="D327" i="2"/>
  <c r="E326" i="2"/>
  <c r="D326" i="2"/>
  <c r="E325" i="2"/>
  <c r="D325" i="2"/>
  <c r="E324" i="2"/>
  <c r="D324" i="2"/>
  <c r="E323" i="2"/>
  <c r="D323" i="2"/>
  <c r="E322" i="2"/>
  <c r="D322" i="2"/>
  <c r="E321" i="2"/>
  <c r="D321" i="2"/>
  <c r="E320" i="2"/>
  <c r="D320" i="2"/>
  <c r="E319" i="2"/>
  <c r="D319" i="2"/>
  <c r="E318" i="2"/>
  <c r="D318" i="2"/>
  <c r="E317" i="2"/>
  <c r="D317" i="2"/>
  <c r="E316" i="2"/>
  <c r="D316" i="2"/>
  <c r="E315" i="2"/>
  <c r="D315" i="2"/>
  <c r="E314" i="2"/>
  <c r="D314" i="2"/>
  <c r="E313" i="2"/>
  <c r="D313" i="2"/>
  <c r="E312" i="2"/>
  <c r="D312" i="2"/>
  <c r="E311" i="2"/>
  <c r="D311" i="2"/>
  <c r="E310" i="2"/>
  <c r="D310" i="2"/>
  <c r="E309" i="2"/>
  <c r="D309" i="2"/>
  <c r="E308" i="2"/>
  <c r="D308" i="2"/>
  <c r="E307" i="2"/>
  <c r="D307" i="2"/>
  <c r="E306" i="2"/>
  <c r="D306" i="2"/>
  <c r="E305" i="2"/>
  <c r="D305" i="2"/>
  <c r="E304" i="2"/>
  <c r="D304" i="2"/>
  <c r="E303" i="2"/>
  <c r="D303" i="2"/>
  <c r="E302" i="2"/>
  <c r="D302" i="2"/>
  <c r="E301" i="2"/>
  <c r="D301" i="2"/>
  <c r="E300" i="2"/>
  <c r="D300" i="2"/>
  <c r="E299" i="2"/>
  <c r="D299" i="2"/>
  <c r="E298" i="2"/>
  <c r="D298" i="2"/>
  <c r="E297" i="2"/>
  <c r="D297" i="2"/>
  <c r="E296" i="2"/>
  <c r="D296" i="2"/>
  <c r="E295" i="2"/>
  <c r="D295" i="2"/>
  <c r="E294" i="2"/>
  <c r="D294" i="2"/>
  <c r="E293" i="2"/>
  <c r="D293" i="2"/>
  <c r="E292" i="2"/>
  <c r="D292" i="2"/>
  <c r="E291" i="2"/>
  <c r="D291" i="2"/>
  <c r="E290" i="2"/>
  <c r="D290" i="2"/>
  <c r="E289" i="2"/>
  <c r="D289" i="2"/>
  <c r="E288" i="2"/>
  <c r="D288" i="2"/>
  <c r="E287" i="2"/>
  <c r="D287" i="2"/>
  <c r="E286" i="2"/>
  <c r="D286" i="2"/>
  <c r="E285" i="2"/>
  <c r="D285" i="2"/>
  <c r="E284" i="2"/>
  <c r="D284" i="2"/>
  <c r="E283" i="2"/>
  <c r="D283" i="2"/>
  <c r="E282" i="2"/>
  <c r="D282" i="2"/>
  <c r="E281" i="2"/>
  <c r="D281" i="2"/>
  <c r="E280" i="2"/>
  <c r="D280" i="2"/>
  <c r="E279" i="2"/>
  <c r="D279" i="2"/>
  <c r="E278" i="2"/>
  <c r="D278" i="2"/>
  <c r="E277" i="2"/>
  <c r="D277" i="2"/>
  <c r="E276" i="2"/>
  <c r="D276" i="2"/>
  <c r="E275" i="2"/>
  <c r="D275" i="2"/>
  <c r="E274" i="2"/>
  <c r="D274" i="2"/>
  <c r="E273" i="2"/>
  <c r="D273" i="2"/>
  <c r="E272" i="2"/>
  <c r="D272" i="2"/>
  <c r="E271" i="2"/>
  <c r="D271" i="2"/>
  <c r="E270" i="2"/>
  <c r="D270" i="2"/>
  <c r="E269" i="2"/>
  <c r="D269" i="2"/>
  <c r="E268" i="2"/>
  <c r="D268" i="2"/>
  <c r="E267" i="2"/>
  <c r="D267" i="2"/>
  <c r="E266" i="2"/>
  <c r="D266" i="2"/>
  <c r="E265" i="2"/>
  <c r="D265" i="2"/>
  <c r="E264" i="2"/>
  <c r="D264" i="2"/>
  <c r="E263" i="2"/>
  <c r="D263" i="2"/>
  <c r="E262" i="2"/>
  <c r="D262" i="2"/>
  <c r="E261" i="2"/>
  <c r="D261" i="2"/>
  <c r="E260" i="2"/>
  <c r="D260" i="2"/>
  <c r="E259" i="2"/>
  <c r="D259" i="2"/>
  <c r="E258" i="2"/>
  <c r="D258" i="2"/>
  <c r="E257" i="2"/>
  <c r="D257" i="2"/>
  <c r="E256" i="2"/>
  <c r="D256" i="2"/>
  <c r="E255" i="2"/>
  <c r="D255" i="2"/>
  <c r="E254" i="2"/>
  <c r="D254" i="2"/>
  <c r="E253" i="2"/>
  <c r="D253" i="2"/>
  <c r="E252" i="2"/>
  <c r="D252" i="2"/>
  <c r="E251" i="2"/>
  <c r="D251" i="2"/>
  <c r="E250" i="2"/>
  <c r="D250" i="2"/>
  <c r="E249" i="2"/>
  <c r="D249" i="2"/>
  <c r="E248" i="2"/>
  <c r="D248" i="2"/>
  <c r="E247" i="2"/>
  <c r="D247" i="2"/>
  <c r="E246" i="2"/>
  <c r="D246" i="2"/>
  <c r="E245" i="2"/>
  <c r="D245" i="2"/>
  <c r="E244" i="2"/>
  <c r="D244" i="2"/>
  <c r="E243" i="2"/>
  <c r="D243" i="2"/>
  <c r="E242" i="2"/>
  <c r="D242" i="2"/>
  <c r="E241" i="2"/>
  <c r="D241" i="2"/>
  <c r="E240" i="2"/>
  <c r="D240" i="2"/>
  <c r="E239" i="2"/>
  <c r="D239" i="2"/>
  <c r="E238" i="2"/>
  <c r="D238" i="2"/>
  <c r="E237" i="2"/>
  <c r="D237" i="2"/>
  <c r="E236" i="2"/>
  <c r="D236" i="2"/>
  <c r="E235" i="2"/>
  <c r="D235" i="2"/>
  <c r="E234" i="2"/>
  <c r="D234" i="2"/>
  <c r="E233" i="2"/>
  <c r="D233" i="2"/>
  <c r="E232" i="2"/>
  <c r="D232" i="2"/>
  <c r="E231" i="2"/>
  <c r="D231" i="2"/>
  <c r="E230" i="2"/>
  <c r="D230" i="2"/>
  <c r="E229" i="2"/>
  <c r="D229" i="2"/>
  <c r="E228" i="2"/>
  <c r="D228" i="2"/>
  <c r="E227" i="2"/>
  <c r="D227" i="2"/>
  <c r="E226" i="2"/>
  <c r="D226" i="2"/>
  <c r="E225" i="2"/>
  <c r="D225" i="2"/>
  <c r="E224" i="2"/>
  <c r="D224" i="2"/>
  <c r="E223" i="2"/>
  <c r="D223" i="2"/>
  <c r="E222" i="2"/>
  <c r="D222" i="2"/>
  <c r="E221" i="2"/>
  <c r="D221" i="2"/>
  <c r="E220" i="2"/>
  <c r="D220" i="2"/>
  <c r="E219" i="2"/>
  <c r="D219" i="2"/>
  <c r="E218" i="2"/>
  <c r="D218" i="2"/>
  <c r="E217" i="2"/>
  <c r="D217" i="2"/>
  <c r="E216" i="2"/>
  <c r="D216" i="2"/>
  <c r="E215" i="2"/>
  <c r="D215" i="2"/>
  <c r="E214" i="2"/>
  <c r="D214" i="2"/>
  <c r="E213" i="2"/>
  <c r="D213" i="2"/>
  <c r="E212" i="2"/>
  <c r="D212" i="2"/>
  <c r="E211" i="2"/>
  <c r="D211" i="2"/>
  <c r="E210" i="2"/>
  <c r="D210" i="2"/>
  <c r="E209" i="2"/>
  <c r="D209" i="2"/>
  <c r="E208" i="2"/>
  <c r="D208" i="2"/>
  <c r="E207" i="2"/>
  <c r="D207" i="2"/>
  <c r="E206" i="2"/>
  <c r="D206" i="2"/>
  <c r="E205" i="2"/>
  <c r="D205" i="2"/>
  <c r="E204" i="2"/>
  <c r="D204" i="2"/>
  <c r="E203" i="2"/>
  <c r="D203" i="2"/>
  <c r="E202" i="2"/>
  <c r="D202" i="2"/>
  <c r="E201" i="2"/>
  <c r="D201" i="2"/>
  <c r="E200" i="2"/>
  <c r="D200" i="2"/>
  <c r="E199" i="2"/>
  <c r="D199" i="2"/>
  <c r="E198" i="2"/>
  <c r="D198" i="2"/>
  <c r="E197" i="2"/>
  <c r="D197" i="2"/>
  <c r="E196" i="2"/>
  <c r="D196" i="2"/>
  <c r="E195" i="2"/>
  <c r="D195" i="2"/>
  <c r="E194" i="2"/>
  <c r="D194" i="2"/>
  <c r="E193" i="2"/>
  <c r="D193" i="2"/>
  <c r="E192" i="2"/>
  <c r="D192" i="2"/>
  <c r="E191" i="2"/>
  <c r="D191" i="2"/>
  <c r="E190" i="2"/>
  <c r="D190" i="2"/>
  <c r="E189" i="2"/>
  <c r="D189" i="2"/>
  <c r="E188" i="2"/>
  <c r="D188" i="2"/>
  <c r="E187" i="2"/>
  <c r="D187" i="2"/>
  <c r="E186" i="2"/>
  <c r="D186" i="2"/>
  <c r="E185" i="2"/>
  <c r="D185" i="2"/>
  <c r="B183" i="2"/>
  <c r="B182" i="2"/>
  <c r="E181" i="2"/>
  <c r="D181" i="2"/>
  <c r="E180" i="2"/>
  <c r="D180" i="2"/>
  <c r="B178" i="2"/>
  <c r="B177" i="2"/>
  <c r="E176" i="2"/>
  <c r="D176" i="2"/>
  <c r="E175" i="2"/>
  <c r="D175" i="2"/>
  <c r="E174" i="2"/>
  <c r="D174" i="2"/>
  <c r="B172" i="2"/>
  <c r="B171" i="2"/>
  <c r="E170" i="2"/>
  <c r="D170" i="2"/>
  <c r="E169" i="2"/>
  <c r="D169" i="2"/>
  <c r="B167" i="2"/>
  <c r="B166" i="2"/>
  <c r="E165" i="2"/>
  <c r="D165" i="2"/>
  <c r="E164" i="2"/>
  <c r="D164" i="2"/>
  <c r="E163" i="2"/>
  <c r="D163" i="2"/>
  <c r="E162" i="2"/>
  <c r="D162" i="2"/>
  <c r="B160" i="2"/>
  <c r="B159" i="2"/>
  <c r="E158" i="2"/>
  <c r="D158" i="2"/>
  <c r="E157" i="2"/>
  <c r="D157" i="2"/>
  <c r="B155" i="2"/>
  <c r="B154" i="2"/>
  <c r="E153" i="2"/>
  <c r="D153" i="2"/>
  <c r="E152" i="2"/>
  <c r="D152" i="2"/>
  <c r="E151" i="2"/>
  <c r="D151" i="2"/>
  <c r="B149" i="2"/>
  <c r="B148" i="2"/>
  <c r="E147" i="2"/>
  <c r="D147" i="2"/>
  <c r="E146" i="2"/>
  <c r="D146" i="2"/>
  <c r="E145" i="2"/>
  <c r="D145" i="2"/>
  <c r="B143" i="2"/>
  <c r="B142" i="2"/>
  <c r="E141" i="2"/>
  <c r="D141" i="2"/>
  <c r="E140" i="2"/>
  <c r="D140" i="2"/>
  <c r="B138" i="2"/>
  <c r="B137" i="2"/>
  <c r="E136" i="2"/>
  <c r="D136" i="2"/>
  <c r="E135" i="2"/>
  <c r="D135" i="2"/>
  <c r="E134" i="2"/>
  <c r="D134" i="2"/>
  <c r="B132" i="2"/>
  <c r="B131" i="2"/>
  <c r="E130" i="2"/>
  <c r="D130" i="2"/>
  <c r="E129" i="2"/>
  <c r="D129" i="2"/>
  <c r="E128" i="2"/>
  <c r="D128" i="2"/>
  <c r="E127" i="2"/>
  <c r="D127" i="2"/>
  <c r="E126" i="2"/>
  <c r="D126" i="2"/>
  <c r="E125" i="2"/>
  <c r="D125" i="2"/>
  <c r="E124" i="2"/>
  <c r="D124" i="2"/>
  <c r="E123" i="2"/>
  <c r="D123" i="2"/>
  <c r="E122" i="2"/>
  <c r="D122" i="2"/>
  <c r="E121" i="2"/>
  <c r="D121" i="2"/>
  <c r="E120" i="2"/>
  <c r="D120" i="2"/>
  <c r="E119" i="2"/>
  <c r="D119" i="2"/>
  <c r="B117" i="2"/>
  <c r="B116" i="2"/>
  <c r="E115" i="2"/>
  <c r="D115" i="2"/>
  <c r="E114" i="2"/>
  <c r="D114" i="2"/>
  <c r="B112" i="2"/>
  <c r="B111" i="2"/>
  <c r="E110" i="2"/>
  <c r="D110" i="2"/>
  <c r="E109" i="2"/>
  <c r="D109" i="2"/>
  <c r="E108" i="2"/>
  <c r="D108" i="2"/>
  <c r="B106" i="2"/>
  <c r="B105" i="2"/>
  <c r="E104" i="2"/>
  <c r="D104" i="2"/>
  <c r="E103" i="2"/>
  <c r="D103" i="2"/>
  <c r="E102" i="2"/>
  <c r="D102" i="2"/>
  <c r="E101" i="2"/>
  <c r="D101" i="2"/>
  <c r="B99" i="2"/>
  <c r="B98" i="2"/>
  <c r="E97" i="2"/>
  <c r="D97" i="2"/>
  <c r="E96" i="2"/>
  <c r="D96" i="2"/>
  <c r="E95" i="2"/>
  <c r="D95" i="2"/>
  <c r="B93" i="2"/>
  <c r="B92" i="2"/>
  <c r="E91" i="2"/>
  <c r="D91" i="2"/>
  <c r="E90" i="2"/>
  <c r="D90" i="2"/>
  <c r="E89" i="2"/>
  <c r="D89" i="2"/>
  <c r="E88" i="2"/>
  <c r="D88" i="2"/>
  <c r="E87" i="2"/>
  <c r="D87" i="2"/>
  <c r="B85" i="2"/>
  <c r="B84" i="2"/>
  <c r="E83" i="2"/>
  <c r="D83" i="2"/>
  <c r="E82" i="2"/>
  <c r="D82" i="2"/>
  <c r="E81" i="2"/>
  <c r="D81" i="2"/>
  <c r="B79" i="2"/>
  <c r="B78" i="2"/>
  <c r="E77" i="2"/>
  <c r="D77" i="2"/>
  <c r="E76" i="2"/>
  <c r="D76" i="2"/>
  <c r="B74" i="2"/>
  <c r="B73" i="2"/>
  <c r="E72" i="2"/>
  <c r="D72" i="2"/>
  <c r="E71" i="2"/>
  <c r="D71" i="2"/>
  <c r="E70" i="2"/>
  <c r="D70" i="2"/>
  <c r="B68" i="2"/>
  <c r="B67" i="2"/>
  <c r="E66" i="2"/>
  <c r="D66" i="2"/>
  <c r="E65" i="2"/>
  <c r="D65" i="2"/>
  <c r="E64" i="2"/>
  <c r="D64" i="2"/>
  <c r="E63" i="2"/>
  <c r="D63" i="2"/>
  <c r="B61" i="2"/>
  <c r="B60" i="2"/>
  <c r="E59" i="2"/>
  <c r="D59" i="2"/>
  <c r="E58" i="2"/>
  <c r="D58" i="2"/>
  <c r="E57" i="2"/>
  <c r="D57" i="2"/>
  <c r="E56" i="2"/>
  <c r="D56" i="2"/>
  <c r="E55" i="2"/>
  <c r="D55" i="2"/>
  <c r="E54" i="2"/>
  <c r="D54" i="2"/>
  <c r="E53" i="2"/>
  <c r="D53" i="2"/>
  <c r="E52" i="2"/>
  <c r="D52" i="2"/>
  <c r="E51" i="2"/>
  <c r="D51" i="2"/>
  <c r="E50" i="2"/>
  <c r="D50" i="2"/>
  <c r="B48" i="2"/>
  <c r="B47" i="2"/>
  <c r="E46" i="2"/>
  <c r="D46" i="2"/>
  <c r="E45" i="2"/>
  <c r="D45" i="2"/>
  <c r="E44" i="2"/>
  <c r="D44" i="2"/>
  <c r="E43" i="2"/>
  <c r="D43" i="2"/>
  <c r="B41" i="2"/>
  <c r="B40" i="2"/>
  <c r="E39" i="2"/>
  <c r="D39" i="2"/>
  <c r="E38" i="2"/>
  <c r="D38" i="2"/>
  <c r="E37" i="2"/>
  <c r="D37" i="2"/>
  <c r="B35" i="2"/>
  <c r="B34" i="2"/>
  <c r="E33" i="2"/>
  <c r="D33" i="2"/>
  <c r="E32" i="2"/>
  <c r="D32" i="2"/>
  <c r="B30" i="2"/>
  <c r="B29" i="2"/>
  <c r="E28" i="2"/>
  <c r="D28" i="2"/>
  <c r="E27" i="2"/>
  <c r="D27" i="2"/>
  <c r="E26" i="2"/>
  <c r="D26" i="2"/>
  <c r="B24" i="2"/>
  <c r="B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E5" i="2"/>
  <c r="D5" i="2"/>
  <c r="B3" i="2"/>
  <c r="B2" i="2"/>
  <c r="B227" i="1"/>
  <c r="B218" i="1"/>
  <c r="B206" i="1"/>
  <c r="B195" i="1"/>
  <c r="E424" i="1"/>
  <c r="D424" i="1"/>
  <c r="E423" i="1"/>
  <c r="D423" i="1"/>
  <c r="E422" i="1"/>
  <c r="D422" i="1"/>
  <c r="E421" i="1"/>
  <c r="D421" i="1"/>
  <c r="E420" i="1"/>
  <c r="D420" i="1"/>
  <c r="E419" i="1"/>
  <c r="D419" i="1"/>
  <c r="E416" i="1"/>
  <c r="D416" i="1"/>
  <c r="E415" i="1"/>
  <c r="D415" i="1"/>
  <c r="E414" i="1"/>
  <c r="D414" i="1"/>
  <c r="E413" i="1"/>
  <c r="D413" i="1"/>
  <c r="E412" i="1"/>
  <c r="D412" i="1"/>
  <c r="E411" i="1"/>
  <c r="D411" i="1"/>
  <c r="E410" i="1"/>
  <c r="D410" i="1"/>
  <c r="E405" i="1"/>
  <c r="D405" i="1"/>
  <c r="E404" i="1"/>
  <c r="D404" i="1"/>
  <c r="E403" i="1"/>
  <c r="D403" i="1"/>
  <c r="E402" i="1"/>
  <c r="D402" i="1"/>
  <c r="E401" i="1"/>
  <c r="D401" i="1"/>
  <c r="E400" i="1"/>
  <c r="D400" i="1"/>
  <c r="E399" i="1"/>
  <c r="D399" i="1"/>
  <c r="E398" i="1"/>
  <c r="D398" i="1"/>
  <c r="E395" i="1"/>
  <c r="D395" i="1"/>
  <c r="E394" i="1"/>
  <c r="D394" i="1"/>
  <c r="E393" i="1"/>
  <c r="D393" i="1"/>
  <c r="E392" i="1"/>
  <c r="D392" i="1"/>
  <c r="E391" i="1"/>
  <c r="D391" i="1"/>
  <c r="E390" i="1"/>
  <c r="D390" i="1"/>
  <c r="E389" i="1"/>
  <c r="D389" i="1"/>
  <c r="E384" i="1"/>
  <c r="D384" i="1"/>
  <c r="E383" i="1"/>
  <c r="D383" i="1"/>
  <c r="E382" i="1"/>
  <c r="D382" i="1"/>
  <c r="E381" i="1"/>
  <c r="D381" i="1"/>
  <c r="E380" i="1"/>
  <c r="D380" i="1"/>
  <c r="E379" i="1"/>
  <c r="D379" i="1"/>
  <c r="E378" i="1"/>
  <c r="D378" i="1"/>
  <c r="E377" i="1"/>
  <c r="D377" i="1"/>
  <c r="E376" i="1"/>
  <c r="D376" i="1"/>
  <c r="E373" i="1"/>
  <c r="D373" i="1"/>
  <c r="E372" i="1"/>
  <c r="D372" i="1"/>
  <c r="E371" i="1"/>
  <c r="D371" i="1"/>
  <c r="E370" i="1"/>
  <c r="D370" i="1"/>
  <c r="E369" i="1"/>
  <c r="D369" i="1"/>
  <c r="E368" i="1"/>
  <c r="D368" i="1"/>
  <c r="E367" i="1"/>
  <c r="D367" i="1"/>
  <c r="E366" i="1"/>
  <c r="D366" i="1"/>
  <c r="E365" i="1"/>
  <c r="D365" i="1"/>
  <c r="E360" i="1"/>
  <c r="D360" i="1"/>
  <c r="E359" i="1"/>
  <c r="D359" i="1"/>
  <c r="E358" i="1"/>
  <c r="D358" i="1"/>
  <c r="E357" i="1"/>
  <c r="D357" i="1"/>
  <c r="E356" i="1"/>
  <c r="D356" i="1"/>
  <c r="E355" i="1"/>
  <c r="D355" i="1"/>
  <c r="E354" i="1"/>
  <c r="D354" i="1"/>
  <c r="E353" i="1"/>
  <c r="D353" i="1"/>
  <c r="E352" i="1"/>
  <c r="D352" i="1"/>
  <c r="E351" i="1"/>
  <c r="D351" i="1"/>
  <c r="E350" i="1"/>
  <c r="D350" i="1"/>
  <c r="E349" i="1"/>
  <c r="D349" i="1"/>
  <c r="E344" i="1"/>
  <c r="D344" i="1"/>
  <c r="E343" i="1"/>
  <c r="D343" i="1"/>
  <c r="E342" i="1"/>
  <c r="D342" i="1"/>
  <c r="E341" i="1"/>
  <c r="D341" i="1"/>
  <c r="E340" i="1"/>
  <c r="D340" i="1"/>
  <c r="E339" i="1"/>
  <c r="D339" i="1"/>
  <c r="E338" i="1"/>
  <c r="D338" i="1"/>
  <c r="E337" i="1"/>
  <c r="D337" i="1"/>
  <c r="E334" i="1"/>
  <c r="D334" i="1"/>
  <c r="E333" i="1"/>
  <c r="D333" i="1"/>
  <c r="E332" i="1"/>
  <c r="D332" i="1"/>
  <c r="E331" i="1"/>
  <c r="D331" i="1"/>
  <c r="E330" i="1"/>
  <c r="D330" i="1"/>
  <c r="E329" i="1"/>
  <c r="D329" i="1"/>
  <c r="E328" i="1"/>
  <c r="D328" i="1"/>
  <c r="E321" i="1"/>
  <c r="D321" i="1"/>
  <c r="E320" i="1"/>
  <c r="D320" i="1"/>
  <c r="E319" i="1"/>
  <c r="D319" i="1"/>
  <c r="E318" i="1"/>
  <c r="D318" i="1"/>
  <c r="E308" i="1"/>
  <c r="D308" i="1"/>
  <c r="E307" i="1"/>
  <c r="D307" i="1"/>
  <c r="E306" i="1"/>
  <c r="D306" i="1"/>
  <c r="E305" i="1"/>
  <c r="D305" i="1"/>
  <c r="E323" i="1"/>
  <c r="D323" i="1"/>
  <c r="E322" i="1"/>
  <c r="D322" i="1"/>
  <c r="E317" i="1"/>
  <c r="D317" i="1"/>
  <c r="E316" i="1"/>
  <c r="D316" i="1"/>
  <c r="E315" i="1"/>
  <c r="D315" i="1"/>
  <c r="E314" i="1"/>
  <c r="D314" i="1"/>
  <c r="E311" i="1"/>
  <c r="D311" i="1"/>
  <c r="E310" i="1"/>
  <c r="D310" i="1"/>
  <c r="E309" i="1"/>
  <c r="D309" i="1"/>
  <c r="E304" i="1"/>
  <c r="D304" i="1"/>
  <c r="E303" i="1"/>
  <c r="D303" i="1"/>
  <c r="E302" i="1"/>
  <c r="D302" i="1"/>
  <c r="E301" i="1"/>
  <c r="D301" i="1"/>
  <c r="E235" i="1"/>
  <c r="D235" i="1"/>
  <c r="E234" i="1"/>
  <c r="D234" i="1"/>
  <c r="E233" i="1"/>
  <c r="D233" i="1"/>
  <c r="E232" i="1"/>
  <c r="D232" i="1"/>
  <c r="E231" i="1"/>
  <c r="D231" i="1"/>
  <c r="E230" i="1"/>
  <c r="D230" i="1"/>
  <c r="E229" i="1"/>
  <c r="D229" i="1"/>
  <c r="E224" i="1"/>
  <c r="D224" i="1"/>
  <c r="E223" i="1"/>
  <c r="D223" i="1"/>
  <c r="E222" i="1"/>
  <c r="D222" i="1"/>
  <c r="E221" i="1"/>
  <c r="D221" i="1"/>
  <c r="E220" i="1"/>
  <c r="D220" i="1"/>
  <c r="E215" i="1"/>
  <c r="D215" i="1"/>
  <c r="E214" i="1"/>
  <c r="D214" i="1"/>
  <c r="E213" i="1"/>
  <c r="D213" i="1"/>
  <c r="E212" i="1"/>
  <c r="D212" i="1"/>
  <c r="E211" i="1"/>
  <c r="D211" i="1"/>
  <c r="E210" i="1"/>
  <c r="D210" i="1"/>
  <c r="E209" i="1"/>
  <c r="D209" i="1"/>
  <c r="E208" i="1"/>
  <c r="D208" i="1"/>
  <c r="E203" i="1"/>
  <c r="D203" i="1"/>
  <c r="E202" i="1"/>
  <c r="D202" i="1"/>
  <c r="E201" i="1"/>
  <c r="D201" i="1"/>
  <c r="E200" i="1"/>
  <c r="D200" i="1"/>
  <c r="E199" i="1"/>
  <c r="D199" i="1"/>
  <c r="E198" i="1"/>
  <c r="D198" i="1"/>
  <c r="E197" i="1"/>
  <c r="D197" i="1"/>
  <c r="E113" i="1"/>
  <c r="D113" i="1"/>
  <c r="E112" i="1"/>
  <c r="D112" i="1"/>
  <c r="E111" i="1"/>
  <c r="D111" i="1"/>
  <c r="E110" i="1"/>
  <c r="D110" i="1"/>
  <c r="E109" i="1"/>
  <c r="D109" i="1"/>
  <c r="E108" i="1"/>
  <c r="D108" i="1"/>
  <c r="E107" i="1"/>
  <c r="D107" i="1"/>
  <c r="E104" i="1"/>
  <c r="D104" i="1"/>
  <c r="E103" i="1"/>
  <c r="D103" i="1"/>
  <c r="E102" i="1"/>
  <c r="D102" i="1"/>
  <c r="E101" i="1"/>
  <c r="D101" i="1"/>
  <c r="E100" i="1"/>
  <c r="D100" i="1"/>
  <c r="E99" i="1"/>
  <c r="D99" i="1"/>
  <c r="E94" i="1"/>
  <c r="D94" i="1"/>
  <c r="E93" i="1"/>
  <c r="D93" i="1"/>
  <c r="E92" i="1"/>
  <c r="D92" i="1"/>
  <c r="E91" i="1"/>
  <c r="D91" i="1"/>
  <c r="E90" i="1"/>
  <c r="D90" i="1"/>
  <c r="E89" i="1"/>
  <c r="D89" i="1"/>
  <c r="E86" i="1"/>
  <c r="D86" i="1"/>
  <c r="E85" i="1"/>
  <c r="D85" i="1"/>
  <c r="E84" i="1"/>
  <c r="D84" i="1"/>
  <c r="E83" i="1"/>
  <c r="D83" i="1"/>
  <c r="E82" i="1"/>
  <c r="D82" i="1"/>
  <c r="E79" i="1"/>
  <c r="D79" i="1"/>
  <c r="E78" i="1"/>
  <c r="D78" i="1"/>
  <c r="E77" i="1"/>
  <c r="D77" i="1"/>
  <c r="E76" i="1"/>
  <c r="D76" i="1"/>
  <c r="E75" i="1"/>
  <c r="D75" i="1"/>
  <c r="E70" i="1"/>
  <c r="D70" i="1"/>
  <c r="E69" i="1"/>
  <c r="D69" i="1"/>
  <c r="E68" i="1"/>
  <c r="D68" i="1"/>
  <c r="E67" i="1"/>
  <c r="D67" i="1"/>
  <c r="E66" i="1"/>
  <c r="D66" i="1"/>
  <c r="E63" i="1"/>
  <c r="D63" i="1"/>
  <c r="E62" i="1"/>
  <c r="D62" i="1"/>
  <c r="E61" i="1"/>
  <c r="D61" i="1"/>
  <c r="E60" i="1"/>
  <c r="D60" i="1"/>
  <c r="E59" i="1"/>
  <c r="D59" i="1"/>
  <c r="E58" i="1"/>
  <c r="D58" i="1"/>
  <c r="E53" i="1"/>
  <c r="D53" i="1"/>
  <c r="E52" i="1"/>
  <c r="D52" i="1"/>
  <c r="E51" i="1"/>
  <c r="D51" i="1"/>
  <c r="E50" i="1"/>
  <c r="D50" i="1"/>
  <c r="E47" i="1"/>
  <c r="D47" i="1"/>
  <c r="E46" i="1"/>
  <c r="D46" i="1"/>
  <c r="E45" i="1"/>
  <c r="D45" i="1"/>
  <c r="E44" i="1"/>
  <c r="D44" i="1"/>
  <c r="E43" i="1"/>
  <c r="D43" i="1"/>
  <c r="E1156" i="1"/>
  <c r="D1156" i="1"/>
  <c r="E1155" i="1"/>
  <c r="D1155" i="1"/>
  <c r="E1154" i="1"/>
  <c r="D1154" i="1"/>
  <c r="E1153" i="1"/>
  <c r="D1153" i="1"/>
  <c r="E1152" i="1"/>
  <c r="D1152" i="1"/>
  <c r="E1151" i="1"/>
  <c r="D1151" i="1"/>
  <c r="E1150" i="1"/>
  <c r="D1150" i="1"/>
  <c r="E1149" i="1"/>
  <c r="D1149" i="1"/>
  <c r="E1148" i="1"/>
  <c r="D1148" i="1"/>
  <c r="E1147" i="1"/>
  <c r="D1147" i="1"/>
  <c r="E1146" i="1"/>
  <c r="D1146" i="1"/>
  <c r="E1145" i="1"/>
  <c r="D1145" i="1"/>
  <c r="E1144" i="1"/>
  <c r="D1144" i="1"/>
  <c r="E1143" i="1"/>
  <c r="D1143" i="1"/>
  <c r="E1142" i="1"/>
  <c r="D1142" i="1"/>
  <c r="E1141" i="1"/>
  <c r="D1141" i="1"/>
  <c r="E1140" i="1"/>
  <c r="D1140" i="1"/>
  <c r="E1139" i="1"/>
  <c r="D1139" i="1"/>
  <c r="E1138" i="1"/>
  <c r="D1138" i="1"/>
  <c r="E1137" i="1"/>
  <c r="D1137" i="1"/>
  <c r="E1136" i="1"/>
  <c r="D1136" i="1"/>
  <c r="E1135" i="1"/>
  <c r="D1135" i="1"/>
  <c r="E1134" i="1"/>
  <c r="D1134" i="1"/>
  <c r="E1133" i="1"/>
  <c r="D1133" i="1"/>
  <c r="E1132" i="1"/>
  <c r="D1132" i="1"/>
  <c r="E1131" i="1"/>
  <c r="D1131" i="1"/>
  <c r="E1130" i="1"/>
  <c r="D1130" i="1"/>
  <c r="E1129" i="1"/>
  <c r="D1129" i="1"/>
  <c r="E1128" i="1"/>
  <c r="D1128" i="1"/>
  <c r="E1127" i="1"/>
  <c r="D1127" i="1"/>
  <c r="E1126" i="1"/>
  <c r="D1126" i="1"/>
  <c r="E1125" i="1"/>
  <c r="D1125" i="1"/>
  <c r="E1124" i="1"/>
  <c r="D1124" i="1"/>
  <c r="E1123" i="1"/>
  <c r="D1123" i="1"/>
  <c r="E1122" i="1"/>
  <c r="D1122" i="1"/>
  <c r="E1121" i="1"/>
  <c r="D1121" i="1"/>
  <c r="E1120" i="1"/>
  <c r="D1120" i="1"/>
  <c r="E1119" i="1"/>
  <c r="D1119" i="1"/>
  <c r="E1118" i="1"/>
  <c r="D1118" i="1"/>
  <c r="E1117" i="1"/>
  <c r="D1117" i="1"/>
  <c r="E1116" i="1"/>
  <c r="D1116" i="1"/>
  <c r="E1115" i="1"/>
  <c r="D1115" i="1"/>
  <c r="E1114" i="1"/>
  <c r="D1114" i="1"/>
  <c r="E1113" i="1"/>
  <c r="D1113" i="1"/>
  <c r="E1112" i="1"/>
  <c r="D1112" i="1"/>
  <c r="E1111" i="1"/>
  <c r="D1111" i="1"/>
  <c r="E1110" i="1"/>
  <c r="D1110" i="1"/>
  <c r="E1109" i="1"/>
  <c r="D1109" i="1"/>
  <c r="E1108" i="1"/>
  <c r="D1108" i="1"/>
  <c r="E1107" i="1"/>
  <c r="D1107" i="1"/>
  <c r="E1106" i="1"/>
  <c r="D1106" i="1"/>
  <c r="E1105" i="1"/>
  <c r="D1105" i="1"/>
  <c r="E1104" i="1"/>
  <c r="D1104" i="1"/>
  <c r="E1103" i="1"/>
  <c r="D1103" i="1"/>
  <c r="E1102" i="1"/>
  <c r="D1102" i="1"/>
  <c r="E1101" i="1"/>
  <c r="D1101" i="1"/>
  <c r="E1100" i="1"/>
  <c r="D1100" i="1"/>
  <c r="E1099" i="1"/>
  <c r="D1099" i="1"/>
  <c r="E1098" i="1"/>
  <c r="D1098" i="1"/>
  <c r="E1097" i="1"/>
  <c r="D1097" i="1"/>
  <c r="E1096" i="1"/>
  <c r="D1096" i="1"/>
  <c r="E1095" i="1"/>
  <c r="D1095" i="1"/>
  <c r="E1094" i="1"/>
  <c r="D1094" i="1"/>
  <c r="E1093" i="1"/>
  <c r="D1093" i="1"/>
  <c r="E1092" i="1"/>
  <c r="D1092" i="1"/>
  <c r="E1091" i="1"/>
  <c r="D1091" i="1"/>
  <c r="E1090" i="1"/>
  <c r="D1090" i="1"/>
  <c r="E1089" i="1"/>
  <c r="D1089" i="1"/>
  <c r="E1088" i="1"/>
  <c r="D1088" i="1"/>
  <c r="E1087" i="1"/>
  <c r="D1087" i="1"/>
  <c r="E1086" i="1"/>
  <c r="D1086" i="1"/>
  <c r="E1085" i="1"/>
  <c r="D1085" i="1"/>
  <c r="E1084" i="1"/>
  <c r="D1084" i="1"/>
  <c r="E1083" i="1"/>
  <c r="D1083" i="1"/>
  <c r="E1082" i="1"/>
  <c r="D1082" i="1"/>
  <c r="E1081" i="1"/>
  <c r="D1081" i="1"/>
  <c r="E1080" i="1"/>
  <c r="D1080" i="1"/>
  <c r="E1079" i="1"/>
  <c r="D1079" i="1"/>
  <c r="E1078" i="1"/>
  <c r="D1078" i="1"/>
  <c r="E1077" i="1"/>
  <c r="D1077" i="1"/>
  <c r="E1076" i="1"/>
  <c r="D1076" i="1"/>
  <c r="E1075" i="1"/>
  <c r="D1075" i="1"/>
  <c r="E1074" i="1"/>
  <c r="D1074" i="1"/>
  <c r="E1073" i="1"/>
  <c r="D1073" i="1"/>
  <c r="E1072" i="1"/>
  <c r="D1072" i="1"/>
  <c r="E1071" i="1"/>
  <c r="D1071" i="1"/>
  <c r="E1070" i="1"/>
  <c r="D1070" i="1"/>
  <c r="E1069" i="1"/>
  <c r="D1069" i="1"/>
  <c r="E1068" i="1"/>
  <c r="D1068" i="1"/>
  <c r="E1067" i="1"/>
  <c r="D1067" i="1"/>
  <c r="E1066" i="1"/>
  <c r="D1066" i="1"/>
  <c r="E1065" i="1"/>
  <c r="D1065" i="1"/>
  <c r="E1064" i="1"/>
  <c r="D1064" i="1"/>
  <c r="E1063" i="1"/>
  <c r="D1063" i="1"/>
  <c r="E1062" i="1"/>
  <c r="D1062" i="1"/>
  <c r="E1061" i="1"/>
  <c r="D1061" i="1"/>
  <c r="E1060" i="1"/>
  <c r="D1060" i="1"/>
  <c r="E1059" i="1"/>
  <c r="D1059" i="1"/>
  <c r="E1058" i="1"/>
  <c r="D1058" i="1"/>
  <c r="E1057" i="1"/>
  <c r="D1057" i="1"/>
  <c r="E1056" i="1"/>
  <c r="D1056" i="1"/>
  <c r="E1055" i="1"/>
  <c r="D1055" i="1"/>
  <c r="E1054" i="1"/>
  <c r="D1054" i="1"/>
  <c r="E1053" i="1"/>
  <c r="D1053" i="1"/>
  <c r="E1052" i="1"/>
  <c r="D1052" i="1"/>
  <c r="E1051" i="1"/>
  <c r="D1051" i="1"/>
  <c r="E1050" i="1"/>
  <c r="D1050" i="1"/>
  <c r="E1049" i="1"/>
  <c r="D1049" i="1"/>
  <c r="E1048" i="1"/>
  <c r="D1048" i="1"/>
  <c r="E1047" i="1"/>
  <c r="D1047" i="1"/>
  <c r="E1046" i="1"/>
  <c r="D1046" i="1"/>
  <c r="E1045" i="1"/>
  <c r="D1045" i="1"/>
  <c r="E1044" i="1"/>
  <c r="D1044" i="1"/>
  <c r="E1043" i="1"/>
  <c r="D1043" i="1"/>
  <c r="E1042" i="1"/>
  <c r="D1042" i="1"/>
  <c r="E1041" i="1"/>
  <c r="D1041" i="1"/>
  <c r="E1040" i="1"/>
  <c r="D1040" i="1"/>
  <c r="E1039" i="1"/>
  <c r="D1039" i="1"/>
  <c r="E1038" i="1"/>
  <c r="D1038" i="1"/>
  <c r="E1037" i="1"/>
  <c r="D1037" i="1"/>
  <c r="E1036" i="1"/>
  <c r="D1036" i="1"/>
  <c r="E1035" i="1"/>
  <c r="D1035" i="1"/>
  <c r="E1034" i="1"/>
  <c r="D1034" i="1"/>
  <c r="E1033" i="1"/>
  <c r="D1033" i="1"/>
  <c r="E1032" i="1"/>
  <c r="D1032" i="1"/>
  <c r="E1031" i="1"/>
  <c r="D1031" i="1"/>
  <c r="E1030" i="1"/>
  <c r="D1030" i="1"/>
  <c r="E1029" i="1"/>
  <c r="D1029" i="1"/>
  <c r="E1028" i="1"/>
  <c r="D1028" i="1"/>
  <c r="E1027" i="1"/>
  <c r="D1027" i="1"/>
  <c r="E1026" i="1"/>
  <c r="D1026" i="1"/>
  <c r="E1025" i="1"/>
  <c r="D1025" i="1"/>
  <c r="E1024" i="1"/>
  <c r="D1024" i="1"/>
  <c r="E1023" i="1"/>
  <c r="D1023" i="1"/>
  <c r="E1022" i="1"/>
  <c r="D1022" i="1"/>
  <c r="E1021" i="1"/>
  <c r="D1021" i="1"/>
  <c r="E1020" i="1"/>
  <c r="D1020" i="1"/>
  <c r="E1019" i="1"/>
  <c r="D1019" i="1"/>
  <c r="E1018" i="1"/>
  <c r="D1018" i="1"/>
  <c r="E1017" i="1"/>
  <c r="D1017" i="1"/>
  <c r="E1016" i="1"/>
  <c r="D1016" i="1"/>
  <c r="E1015" i="1"/>
  <c r="D1015" i="1"/>
  <c r="E1014" i="1"/>
  <c r="D1014" i="1"/>
  <c r="E1013" i="1"/>
  <c r="D1013" i="1"/>
  <c r="E1012" i="1"/>
  <c r="D1012" i="1"/>
  <c r="E1011" i="1"/>
  <c r="D1011" i="1"/>
  <c r="E1010" i="1"/>
  <c r="D1010" i="1"/>
  <c r="E1009" i="1"/>
  <c r="D1009" i="1"/>
  <c r="E1008" i="1"/>
  <c r="D1008" i="1"/>
  <c r="E1007" i="1"/>
  <c r="D1007" i="1"/>
  <c r="E1006" i="1"/>
  <c r="D1006" i="1"/>
  <c r="E1005" i="1"/>
  <c r="D1005" i="1"/>
  <c r="E1004" i="1"/>
  <c r="D1004" i="1"/>
  <c r="E1003" i="1"/>
  <c r="D1003" i="1"/>
  <c r="E1002" i="1"/>
  <c r="D1002" i="1"/>
  <c r="E1001" i="1"/>
  <c r="D1001" i="1"/>
  <c r="E1000" i="1"/>
  <c r="D1000" i="1"/>
  <c r="E999" i="1"/>
  <c r="D999" i="1"/>
  <c r="E998" i="1"/>
  <c r="D998" i="1"/>
  <c r="E997" i="1"/>
  <c r="D997" i="1"/>
  <c r="E996" i="1"/>
  <c r="D996" i="1"/>
  <c r="E995" i="1"/>
  <c r="D995" i="1"/>
  <c r="E994" i="1"/>
  <c r="D994" i="1"/>
  <c r="E993" i="1"/>
  <c r="D993" i="1"/>
  <c r="E992" i="1"/>
  <c r="D992" i="1"/>
  <c r="E991" i="1"/>
  <c r="D991" i="1"/>
  <c r="E990" i="1"/>
  <c r="D990" i="1"/>
  <c r="E989" i="1"/>
  <c r="D989" i="1"/>
  <c r="E988" i="1"/>
  <c r="D988" i="1"/>
  <c r="E987" i="1"/>
  <c r="D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D938" i="1"/>
  <c r="E937" i="1"/>
  <c r="D937" i="1"/>
  <c r="E936" i="1"/>
  <c r="D936" i="1"/>
  <c r="E935" i="1"/>
  <c r="D935" i="1"/>
  <c r="E934" i="1"/>
  <c r="D934" i="1"/>
  <c r="E933" i="1"/>
  <c r="D933" i="1"/>
  <c r="E932" i="1"/>
  <c r="D932" i="1"/>
  <c r="E931" i="1"/>
  <c r="D931" i="1"/>
  <c r="E930" i="1"/>
  <c r="D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B477" i="1"/>
  <c r="B476" i="1"/>
  <c r="E475" i="1"/>
  <c r="D475" i="1"/>
  <c r="E474" i="1"/>
  <c r="D474" i="1"/>
  <c r="E473" i="1"/>
  <c r="D473" i="1"/>
  <c r="E472" i="1"/>
  <c r="D472" i="1"/>
  <c r="B470" i="1"/>
  <c r="B469" i="1"/>
  <c r="E468" i="1"/>
  <c r="D468" i="1"/>
  <c r="E467" i="1"/>
  <c r="D467" i="1"/>
  <c r="E466" i="1"/>
  <c r="D466" i="1"/>
  <c r="E465" i="1"/>
  <c r="D465" i="1"/>
  <c r="E464" i="1"/>
  <c r="D464" i="1"/>
  <c r="E463" i="1"/>
  <c r="D463" i="1"/>
  <c r="B461" i="1"/>
  <c r="B460" i="1"/>
  <c r="E459" i="1"/>
  <c r="D459" i="1"/>
  <c r="E458" i="1"/>
  <c r="D458" i="1"/>
  <c r="E457" i="1"/>
  <c r="D457" i="1"/>
  <c r="E456" i="1"/>
  <c r="D456" i="1"/>
  <c r="E455" i="1"/>
  <c r="D455" i="1"/>
  <c r="E454" i="1"/>
  <c r="D454" i="1"/>
  <c r="B452" i="1"/>
  <c r="B451" i="1"/>
  <c r="E450" i="1"/>
  <c r="D450" i="1"/>
  <c r="E448" i="1"/>
  <c r="D448" i="1"/>
  <c r="E447" i="1"/>
  <c r="D447" i="1"/>
  <c r="E446" i="1"/>
  <c r="D446" i="1"/>
  <c r="E445" i="1"/>
  <c r="D445" i="1"/>
  <c r="E444" i="1"/>
  <c r="D444" i="1"/>
  <c r="E443" i="1"/>
  <c r="D443" i="1"/>
  <c r="E442" i="1"/>
  <c r="D442" i="1"/>
  <c r="B440" i="1"/>
  <c r="B439" i="1"/>
  <c r="E438" i="1"/>
  <c r="D438" i="1"/>
  <c r="E437" i="1"/>
  <c r="D437" i="1"/>
  <c r="E436" i="1"/>
  <c r="D436" i="1"/>
  <c r="E435" i="1"/>
  <c r="D435" i="1"/>
  <c r="E434" i="1"/>
  <c r="D434" i="1"/>
  <c r="E433" i="1"/>
  <c r="D433" i="1"/>
  <c r="E432" i="1"/>
  <c r="D432" i="1"/>
  <c r="E431" i="1"/>
  <c r="D431" i="1"/>
  <c r="E430" i="1"/>
  <c r="D430" i="1"/>
  <c r="E429" i="1"/>
  <c r="D429" i="1"/>
  <c r="B427" i="1"/>
  <c r="B426" i="1"/>
  <c r="E425" i="1"/>
  <c r="D425" i="1"/>
  <c r="B408" i="1"/>
  <c r="B407" i="1"/>
  <c r="E406" i="1"/>
  <c r="D406" i="1"/>
  <c r="B387" i="1"/>
  <c r="B386" i="1"/>
  <c r="E385" i="1"/>
  <c r="D385" i="1"/>
  <c r="B363" i="1"/>
  <c r="B362" i="1"/>
  <c r="E361" i="1"/>
  <c r="D361" i="1"/>
  <c r="B347" i="1"/>
  <c r="E345" i="1"/>
  <c r="D345" i="1"/>
  <c r="B326" i="1"/>
  <c r="B325" i="1"/>
  <c r="E324" i="1"/>
  <c r="D324" i="1"/>
  <c r="B299" i="1"/>
  <c r="B298" i="1"/>
  <c r="E297" i="1"/>
  <c r="D297" i="1"/>
  <c r="E296" i="1"/>
  <c r="D296" i="1"/>
  <c r="B294" i="1"/>
  <c r="B293" i="1"/>
  <c r="E292" i="1"/>
  <c r="D292" i="1"/>
  <c r="E291" i="1"/>
  <c r="D291" i="1"/>
  <c r="E290" i="1"/>
  <c r="D290" i="1"/>
  <c r="E289" i="1"/>
  <c r="D289" i="1"/>
  <c r="B287" i="1"/>
  <c r="B286" i="1"/>
  <c r="E285" i="1"/>
  <c r="D285" i="1"/>
  <c r="E284" i="1"/>
  <c r="D284" i="1"/>
  <c r="E283" i="1"/>
  <c r="D283" i="1"/>
  <c r="E282" i="1"/>
  <c r="D282" i="1"/>
  <c r="B280" i="1"/>
  <c r="B279" i="1"/>
  <c r="E278" i="1"/>
  <c r="D278" i="1"/>
  <c r="E277" i="1"/>
  <c r="D277" i="1"/>
  <c r="B275" i="1"/>
  <c r="B274" i="1"/>
  <c r="E273" i="1"/>
  <c r="D273" i="1"/>
  <c r="E272" i="1"/>
  <c r="D272" i="1"/>
  <c r="E271" i="1"/>
  <c r="D271" i="1"/>
  <c r="E270" i="1"/>
  <c r="D270" i="1"/>
  <c r="B268" i="1"/>
  <c r="B267" i="1"/>
  <c r="E266" i="1"/>
  <c r="D266" i="1"/>
  <c r="E265" i="1"/>
  <c r="D265" i="1"/>
  <c r="E260" i="1"/>
  <c r="D260" i="1"/>
  <c r="E264" i="1"/>
  <c r="D264" i="1"/>
  <c r="E263" i="1"/>
  <c r="D263" i="1"/>
  <c r="E259" i="1"/>
  <c r="D259" i="1"/>
  <c r="E258" i="1"/>
  <c r="D258" i="1"/>
  <c r="E257" i="1"/>
  <c r="D257" i="1"/>
  <c r="E256" i="1"/>
  <c r="D256" i="1"/>
  <c r="E255" i="1"/>
  <c r="D255" i="1"/>
  <c r="B253" i="1"/>
  <c r="E244" i="1"/>
  <c r="D244" i="1"/>
  <c r="E242" i="1"/>
  <c r="D242" i="1"/>
  <c r="E241" i="1"/>
  <c r="D241" i="1"/>
  <c r="E240" i="1"/>
  <c r="D240" i="1"/>
  <c r="B238" i="1"/>
  <c r="B237" i="1"/>
  <c r="D236" i="1"/>
  <c r="C236" i="1"/>
  <c r="B226" i="1"/>
  <c r="D225" i="1"/>
  <c r="C225" i="1"/>
  <c r="B217" i="1"/>
  <c r="D216" i="1"/>
  <c r="C216" i="1"/>
  <c r="B205" i="1"/>
  <c r="D204" i="1"/>
  <c r="C204" i="1"/>
  <c r="B194" i="1"/>
  <c r="E193" i="1"/>
  <c r="D193" i="1"/>
  <c r="E192" i="1"/>
  <c r="D192" i="1"/>
  <c r="B190" i="1"/>
  <c r="B189" i="1"/>
  <c r="E188" i="1"/>
  <c r="D188" i="1"/>
  <c r="E187" i="1"/>
  <c r="D187" i="1"/>
  <c r="B185" i="1"/>
  <c r="B184" i="1"/>
  <c r="E183" i="1"/>
  <c r="D183" i="1"/>
  <c r="E182" i="1"/>
  <c r="D182" i="1"/>
  <c r="B180" i="1"/>
  <c r="B179" i="1"/>
  <c r="E178" i="1"/>
  <c r="D178" i="1"/>
  <c r="E177" i="1"/>
  <c r="D177" i="1"/>
  <c r="C175" i="1"/>
  <c r="B174" i="1"/>
  <c r="E173" i="1"/>
  <c r="D173" i="1"/>
  <c r="E172" i="1"/>
  <c r="D172" i="1"/>
  <c r="B170" i="1"/>
  <c r="B169" i="1"/>
  <c r="E168" i="1"/>
  <c r="D168" i="1"/>
  <c r="E167" i="1"/>
  <c r="D167" i="1"/>
  <c r="E166" i="1"/>
  <c r="D166" i="1"/>
  <c r="E165" i="1"/>
  <c r="D165" i="1"/>
  <c r="E164" i="1"/>
  <c r="D164" i="1"/>
  <c r="B162" i="1"/>
  <c r="B161" i="1"/>
  <c r="E160" i="1"/>
  <c r="D160" i="1"/>
  <c r="E159" i="1"/>
  <c r="D159" i="1"/>
  <c r="B157" i="1"/>
  <c r="B156" i="1"/>
  <c r="E155" i="1"/>
  <c r="D155" i="1"/>
  <c r="E154" i="1"/>
  <c r="D154" i="1"/>
  <c r="E153" i="1"/>
  <c r="D153" i="1"/>
  <c r="E152" i="1"/>
  <c r="D152" i="1"/>
  <c r="B150" i="1"/>
  <c r="B149" i="1"/>
  <c r="E148" i="1"/>
  <c r="D148" i="1"/>
  <c r="E147" i="1"/>
  <c r="D147" i="1"/>
  <c r="E146" i="1"/>
  <c r="D146" i="1"/>
  <c r="B144" i="1"/>
  <c r="B143" i="1"/>
  <c r="E142" i="1"/>
  <c r="D142" i="1"/>
  <c r="E141" i="1"/>
  <c r="D141" i="1"/>
  <c r="E140" i="1"/>
  <c r="D140" i="1"/>
  <c r="B138" i="1"/>
  <c r="B137" i="1"/>
  <c r="E136" i="1"/>
  <c r="D136" i="1"/>
  <c r="E135" i="1"/>
  <c r="D135" i="1"/>
  <c r="E134" i="1"/>
  <c r="D134" i="1"/>
  <c r="E133" i="1"/>
  <c r="D133" i="1"/>
  <c r="B131" i="1"/>
  <c r="B130" i="1"/>
  <c r="E129" i="1"/>
  <c r="D129" i="1"/>
  <c r="E128" i="1"/>
  <c r="D128" i="1"/>
  <c r="E127" i="1"/>
  <c r="D127" i="1"/>
  <c r="E126" i="1"/>
  <c r="D126" i="1"/>
  <c r="E125" i="1"/>
  <c r="D125" i="1"/>
  <c r="E124" i="1"/>
  <c r="D124" i="1"/>
  <c r="B122" i="1"/>
  <c r="E120" i="1"/>
  <c r="D120" i="1"/>
  <c r="E119" i="1"/>
  <c r="D119" i="1"/>
  <c r="E118" i="1"/>
  <c r="D118" i="1"/>
  <c r="B116" i="1"/>
  <c r="B97" i="1"/>
  <c r="B96" i="1"/>
  <c r="E95" i="1"/>
  <c r="D95" i="1"/>
  <c r="B73" i="1"/>
  <c r="B72" i="1"/>
  <c r="E71" i="1"/>
  <c r="D71" i="1"/>
  <c r="B56" i="1"/>
  <c r="B55" i="1"/>
  <c r="E54" i="1"/>
  <c r="D54" i="1"/>
  <c r="B41" i="1"/>
  <c r="B40" i="1"/>
  <c r="E39" i="1"/>
  <c r="D39" i="1"/>
  <c r="E38" i="1"/>
  <c r="D38" i="1"/>
  <c r="E37" i="1"/>
  <c r="D37" i="1"/>
  <c r="E36" i="1"/>
  <c r="D36" i="1"/>
  <c r="E35" i="1"/>
  <c r="D35" i="1"/>
  <c r="E34" i="1"/>
  <c r="D34" i="1"/>
  <c r="E33" i="1"/>
  <c r="D33" i="1"/>
  <c r="E32" i="1"/>
  <c r="D32" i="1"/>
  <c r="E31" i="1"/>
  <c r="D31" i="1"/>
  <c r="E28" i="1"/>
  <c r="D28" i="1"/>
  <c r="E27" i="1"/>
  <c r="D27" i="1"/>
  <c r="E26" i="1"/>
  <c r="D26" i="1"/>
  <c r="E25" i="1"/>
  <c r="D25" i="1"/>
  <c r="E24" i="1"/>
  <c r="D24" i="1"/>
  <c r="E23" i="1"/>
  <c r="D23" i="1"/>
  <c r="E22" i="1"/>
  <c r="D22" i="1"/>
  <c r="B20" i="1"/>
  <c r="B19" i="1"/>
  <c r="E18" i="1"/>
  <c r="D18" i="1"/>
  <c r="E17" i="1"/>
  <c r="D17" i="1"/>
  <c r="E16" i="1"/>
  <c r="D16" i="1"/>
  <c r="E15" i="1"/>
  <c r="D15" i="1"/>
  <c r="E14" i="1"/>
  <c r="D14" i="1"/>
  <c r="E13" i="1"/>
  <c r="D13" i="1"/>
  <c r="E12" i="1"/>
  <c r="D12" i="1"/>
  <c r="E9" i="1"/>
  <c r="D9" i="1"/>
  <c r="E8" i="1"/>
  <c r="D8" i="1"/>
  <c r="E7" i="1"/>
  <c r="D7" i="1"/>
  <c r="E6" i="1"/>
  <c r="D6" i="1"/>
  <c r="E5" i="1"/>
  <c r="D5" i="1"/>
  <c r="B3" i="1"/>
  <c r="B2" i="1"/>
  <c r="B121" i="1" l="1"/>
  <c r="B115" i="1"/>
  <c r="B346" i="1" l="1"/>
</calcChain>
</file>

<file path=xl/sharedStrings.xml><?xml version="1.0" encoding="utf-8"?>
<sst xmlns="http://schemas.openxmlformats.org/spreadsheetml/2006/main" count="1166" uniqueCount="273">
  <si>
    <t>DAY 1 :: 13 MAY 2017</t>
  </si>
  <si>
    <t>T01</t>
  </si>
  <si>
    <t>POSN</t>
  </si>
  <si>
    <t>BIB</t>
  </si>
  <si>
    <t>ATHLETE</t>
  </si>
  <si>
    <t>CLUB</t>
  </si>
  <si>
    <t>PERF</t>
  </si>
  <si>
    <t>T02</t>
  </si>
  <si>
    <t>T03</t>
  </si>
  <si>
    <t>T04</t>
  </si>
  <si>
    <t>T05</t>
  </si>
  <si>
    <t>T06</t>
  </si>
  <si>
    <t>T07</t>
  </si>
  <si>
    <t>T08</t>
  </si>
  <si>
    <t>T09A</t>
  </si>
  <si>
    <t>T09B</t>
  </si>
  <si>
    <t>T10A</t>
  </si>
  <si>
    <t>T10B</t>
  </si>
  <si>
    <t>T10C</t>
  </si>
  <si>
    <t>T11A</t>
  </si>
  <si>
    <t>T11B</t>
  </si>
  <si>
    <t>T11C</t>
  </si>
  <si>
    <t>T11D</t>
  </si>
  <si>
    <t>T12A</t>
  </si>
  <si>
    <t>T12B</t>
  </si>
  <si>
    <t>T13</t>
  </si>
  <si>
    <t>T14</t>
  </si>
  <si>
    <t>T15</t>
  </si>
  <si>
    <t>T16</t>
  </si>
  <si>
    <t>T17</t>
  </si>
  <si>
    <t>T19A</t>
  </si>
  <si>
    <t>T19B</t>
  </si>
  <si>
    <t>T20</t>
  </si>
  <si>
    <t>T21A</t>
  </si>
  <si>
    <t>T21B</t>
  </si>
  <si>
    <t>T22</t>
  </si>
  <si>
    <t>T23</t>
  </si>
  <si>
    <t>T24</t>
  </si>
  <si>
    <t>T25</t>
  </si>
  <si>
    <t>T26</t>
  </si>
  <si>
    <t>T27</t>
  </si>
  <si>
    <t>T28</t>
  </si>
  <si>
    <t>T29</t>
  </si>
  <si>
    <t>T30B</t>
  </si>
  <si>
    <t>T31</t>
  </si>
  <si>
    <t>T32A</t>
  </si>
  <si>
    <t>T32B</t>
  </si>
  <si>
    <t>F01</t>
  </si>
  <si>
    <t>F02A</t>
  </si>
  <si>
    <t>F02C</t>
  </si>
  <si>
    <t>F02D</t>
  </si>
  <si>
    <t>F03A</t>
  </si>
  <si>
    <t>F03B</t>
  </si>
  <si>
    <t>F04</t>
  </si>
  <si>
    <t>F05A</t>
  </si>
  <si>
    <t>F05B</t>
  </si>
  <si>
    <t>F05C</t>
  </si>
  <si>
    <t>F05D</t>
  </si>
  <si>
    <t>F06A</t>
  </si>
  <si>
    <t>F06B</t>
  </si>
  <si>
    <t>F06C</t>
  </si>
  <si>
    <t>F06D</t>
  </si>
  <si>
    <t>F07</t>
  </si>
  <si>
    <t>F08</t>
  </si>
  <si>
    <t>F09A</t>
  </si>
  <si>
    <t>F09B</t>
  </si>
  <si>
    <t>F09C</t>
  </si>
  <si>
    <t>F09D</t>
  </si>
  <si>
    <t>F09E</t>
  </si>
  <si>
    <t>F09F</t>
  </si>
  <si>
    <t>F10A</t>
  </si>
  <si>
    <t>F10B</t>
  </si>
  <si>
    <t>F10C</t>
  </si>
  <si>
    <t>OVERALL</t>
  </si>
  <si>
    <t>Q</t>
  </si>
  <si>
    <t>q</t>
  </si>
  <si>
    <t>DAY 2 :: 14 MAY 2017</t>
  </si>
  <si>
    <t>T33</t>
  </si>
  <si>
    <t>T34A</t>
  </si>
  <si>
    <t>T35</t>
  </si>
  <si>
    <t>Wind</t>
  </si>
  <si>
    <t>T36</t>
  </si>
  <si>
    <t>T37</t>
  </si>
  <si>
    <t>T38</t>
  </si>
  <si>
    <t>T39</t>
  </si>
  <si>
    <t>T40</t>
  </si>
  <si>
    <t>T41</t>
  </si>
  <si>
    <t>T42</t>
  </si>
  <si>
    <t>T43</t>
  </si>
  <si>
    <t>T44</t>
  </si>
  <si>
    <t>T45</t>
  </si>
  <si>
    <t>T46</t>
  </si>
  <si>
    <t>T47A</t>
  </si>
  <si>
    <t>T47B</t>
  </si>
  <si>
    <t>T48</t>
  </si>
  <si>
    <t>T49</t>
  </si>
  <si>
    <t>T50</t>
  </si>
  <si>
    <t>T51</t>
  </si>
  <si>
    <t>T52</t>
  </si>
  <si>
    <t>T53</t>
  </si>
  <si>
    <t>CBP</t>
  </si>
  <si>
    <t>T54</t>
  </si>
  <si>
    <t xml:space="preserve">   05.05.4</t>
  </si>
  <si>
    <t>T55</t>
  </si>
  <si>
    <t>T56</t>
  </si>
  <si>
    <t>T57</t>
  </si>
  <si>
    <t>T58</t>
  </si>
  <si>
    <t>T59</t>
  </si>
  <si>
    <t>T60</t>
  </si>
  <si>
    <t>T61</t>
  </si>
  <si>
    <t>T62</t>
  </si>
  <si>
    <t>T63</t>
  </si>
  <si>
    <t>T64A</t>
  </si>
  <si>
    <t>T64B</t>
  </si>
  <si>
    <t>T64C</t>
  </si>
  <si>
    <t>T65A</t>
  </si>
  <si>
    <t>T65B</t>
  </si>
  <si>
    <t>T66A</t>
  </si>
  <si>
    <t>T66B</t>
  </si>
  <si>
    <t>F11B</t>
  </si>
  <si>
    <t>F11C</t>
  </si>
  <si>
    <t>F11D</t>
  </si>
  <si>
    <t>F12A</t>
  </si>
  <si>
    <t>F12B</t>
  </si>
  <si>
    <t>F12C</t>
  </si>
  <si>
    <t>F12D</t>
  </si>
  <si>
    <t>F13A</t>
  </si>
  <si>
    <t>F14B</t>
  </si>
  <si>
    <t>F14C</t>
  </si>
  <si>
    <t>F14D</t>
  </si>
  <si>
    <t>F14E</t>
  </si>
  <si>
    <t>F15</t>
  </si>
  <si>
    <t>F16A</t>
  </si>
  <si>
    <t>F16B</t>
  </si>
  <si>
    <t>F16C</t>
  </si>
  <si>
    <t>F17</t>
  </si>
  <si>
    <t>F18A</t>
  </si>
  <si>
    <t>F18B</t>
  </si>
  <si>
    <t>F18C</t>
  </si>
  <si>
    <t>F18D</t>
  </si>
  <si>
    <t>F18E</t>
  </si>
  <si>
    <t>F19A</t>
  </si>
  <si>
    <t>F19B</t>
  </si>
  <si>
    <t>F19C</t>
  </si>
  <si>
    <t>CBP: T.Wells,Corby, 2010, 50.0</t>
  </si>
  <si>
    <t>T33B 300m Hurdles Vet Men Straight Final</t>
  </si>
  <si>
    <t>T18 200m U17 Men Time Trials</t>
  </si>
  <si>
    <t>1=</t>
  </si>
  <si>
    <t>6=</t>
  </si>
  <si>
    <t>1.57.8</t>
  </si>
  <si>
    <t>2.00.7</t>
  </si>
  <si>
    <t>2.07.4</t>
  </si>
  <si>
    <t>2.13.8</t>
  </si>
  <si>
    <t>2.18.0</t>
  </si>
  <si>
    <t>2.18.3</t>
  </si>
  <si>
    <t>2.21.4</t>
  </si>
  <si>
    <t>2.26.6</t>
  </si>
  <si>
    <t>2.30.7</t>
  </si>
  <si>
    <t>2.42.4</t>
  </si>
  <si>
    <t>2.04.0</t>
  </si>
  <si>
    <t>2.06.8</t>
  </si>
  <si>
    <t>2.09.6</t>
  </si>
  <si>
    <t>2.11.0</t>
  </si>
  <si>
    <t>2.12.4</t>
  </si>
  <si>
    <t>2.14.0</t>
  </si>
  <si>
    <t>2.20.2</t>
  </si>
  <si>
    <t>2.22.3</t>
  </si>
  <si>
    <t>2.24.6</t>
  </si>
  <si>
    <t>2.26.2</t>
  </si>
  <si>
    <t>2.16.6</t>
  </si>
  <si>
    <t>3=</t>
  </si>
  <si>
    <t>5=</t>
  </si>
  <si>
    <t>1.56.3</t>
  </si>
  <si>
    <t>1.59.6</t>
  </si>
  <si>
    <t>2.03.5</t>
  </si>
  <si>
    <t>2.09.7</t>
  </si>
  <si>
    <t>2.13.2</t>
  </si>
  <si>
    <t>2.17.7</t>
  </si>
  <si>
    <t>2.19.1</t>
  </si>
  <si>
    <t>1 CBP</t>
  </si>
  <si>
    <t>1.50.5</t>
  </si>
  <si>
    <t>1.55.5</t>
  </si>
  <si>
    <t>1.56.9</t>
  </si>
  <si>
    <t>1.59.1</t>
  </si>
  <si>
    <t>2.05.9</t>
  </si>
  <si>
    <t>2.10.6</t>
  </si>
  <si>
    <t>2.20.7</t>
  </si>
  <si>
    <t>2.33.0</t>
  </si>
  <si>
    <t>2.33.6</t>
  </si>
  <si>
    <t>2.35.0</t>
  </si>
  <si>
    <t>2.48.6</t>
  </si>
  <si>
    <t>2.51.3</t>
  </si>
  <si>
    <t>2.51.7</t>
  </si>
  <si>
    <t>2.57.2</t>
  </si>
  <si>
    <t>3.00.3</t>
  </si>
  <si>
    <t>3.02.0</t>
  </si>
  <si>
    <t>3.04.6</t>
  </si>
  <si>
    <t>3.06.3</t>
  </si>
  <si>
    <t>3.16.3</t>
  </si>
  <si>
    <t>2.25.5</t>
  </si>
  <si>
    <t>2.32.5</t>
  </si>
  <si>
    <t>2.44.7</t>
  </si>
  <si>
    <t>2.48.0</t>
  </si>
  <si>
    <t>2.56.4</t>
  </si>
  <si>
    <t>2.58.0</t>
  </si>
  <si>
    <t>2.59.8</t>
  </si>
  <si>
    <t>3.05.1</t>
  </si>
  <si>
    <t>2.28.0</t>
  </si>
  <si>
    <t>2.29.8</t>
  </si>
  <si>
    <t>2.32.1</t>
  </si>
  <si>
    <t>2.35.4</t>
  </si>
  <si>
    <t>2.35.5</t>
  </si>
  <si>
    <t>2.37.2</t>
  </si>
  <si>
    <t>2.38.3</t>
  </si>
  <si>
    <t>2.44.0</t>
  </si>
  <si>
    <t>2.50.5</t>
  </si>
  <si>
    <t>2.38.4</t>
  </si>
  <si>
    <t>2.43.9</t>
  </si>
  <si>
    <t>2.48.1</t>
  </si>
  <si>
    <t>2.52.3</t>
  </si>
  <si>
    <t>2.52.6</t>
  </si>
  <si>
    <t>2.52.9</t>
  </si>
  <si>
    <t>3.07.1</t>
  </si>
  <si>
    <t>2.29.2</t>
  </si>
  <si>
    <t>2.29.5</t>
  </si>
  <si>
    <t>2.36.1</t>
  </si>
  <si>
    <t>2.36.4</t>
  </si>
  <si>
    <t>2.39.1</t>
  </si>
  <si>
    <t>2.23.2</t>
  </si>
  <si>
    <t>2.27.9</t>
  </si>
  <si>
    <t>2.33.7</t>
  </si>
  <si>
    <t>2.41.4</t>
  </si>
  <si>
    <t>2.59.5</t>
  </si>
  <si>
    <t>2.06.5</t>
  </si>
  <si>
    <t>2.17.8</t>
  </si>
  <si>
    <t>2.19.7</t>
  </si>
  <si>
    <t>2.21.3</t>
  </si>
  <si>
    <t>2.33.3</t>
  </si>
  <si>
    <t>2.21.0</t>
  </si>
  <si>
    <t>2.23.1</t>
  </si>
  <si>
    <t>2.24.1</t>
  </si>
  <si>
    <t>2.24.7</t>
  </si>
  <si>
    <t>2.28.2</t>
  </si>
  <si>
    <t>2.32.0</t>
  </si>
  <si>
    <t>2.36.3</t>
  </si>
  <si>
    <t>3.04.4</t>
  </si>
  <si>
    <t>2.01.8</t>
  </si>
  <si>
    <t>2.02.3</t>
  </si>
  <si>
    <t>2.04.2</t>
  </si>
  <si>
    <t>2.10.3</t>
  </si>
  <si>
    <t>2.16.4</t>
  </si>
  <si>
    <t>2.23.5</t>
  </si>
  <si>
    <t>2.27.2</t>
  </si>
  <si>
    <t>2.28.4</t>
  </si>
  <si>
    <t>2.35.9</t>
  </si>
  <si>
    <t>2.49.2</t>
  </si>
  <si>
    <t>2.11.8</t>
  </si>
  <si>
    <t>2.15.5</t>
  </si>
  <si>
    <t>2.20.1</t>
  </si>
  <si>
    <t>2.22.5</t>
  </si>
  <si>
    <t>2.23.0</t>
  </si>
  <si>
    <t>2.11.2</t>
  </si>
  <si>
    <t>2.14.2</t>
  </si>
  <si>
    <t>2.04.3</t>
  </si>
  <si>
    <t>2.08.6</t>
  </si>
  <si>
    <t>2.09.2</t>
  </si>
  <si>
    <t>2.11.3</t>
  </si>
  <si>
    <t>2.12.1</t>
  </si>
  <si>
    <t>2.16.5</t>
  </si>
  <si>
    <t>CBP=</t>
  </si>
  <si>
    <t>DNS</t>
  </si>
  <si>
    <t>CBP: M.Bell, Corby, 2002, 64.16</t>
  </si>
  <si>
    <t>F11 A Hammer Senior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</si>
</sst>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mm:ss.00"/>
  </numFmts>
  <fonts count="9" x14ac:knownFonts="1">
    <font>
      <sz val="11"/>
      <color theme="1"/>
      <name val="Calibri"/>
      <family val="2"/>
      <scheme val="minor"/>
    </font>
    <font>
      <sz val="10"/>
      <color theme="1"/>
      <name val="Trebuchet MS"/>
      <family val="2"/>
    </font>
    <font>
      <sz val="10"/>
      <color theme="1"/>
      <name val="Trebuchet MS"/>
      <family val="2"/>
    </font>
    <font>
      <b/>
      <sz val="10"/>
      <color theme="1"/>
      <name val="Trebuchet MS"/>
      <family val="2"/>
    </font>
    <font>
      <b/>
      <u/>
      <sz val="10"/>
      <color theme="1"/>
      <name val="Trebuchet MS"/>
      <family val="2"/>
    </font>
    <font>
      <sz val="9"/>
      <color theme="1"/>
      <name val="Trebuchet MS"/>
      <family val="2"/>
    </font>
    <font>
      <b/>
      <sz val="10"/>
      <color theme="0"/>
      <name val="Trebuchet MS"/>
      <family val="2"/>
    </font>
    <font>
      <sz val="10"/>
      <color theme="0"/>
      <name val="Trebuchet MS"/>
      <family val="2"/>
    </font>
    <font>
      <b/>
      <u/>
      <sz val="10"/>
      <name val="Trebuchet MS"/>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87">
    <xf numFmtId="0" fontId="0" fillId="0" borderId="0" xfId="0"/>
    <xf numFmtId="0" fontId="2" fillId="0" borderId="0" xfId="0" applyFont="1" applyBorder="1" applyAlignment="1" applyProtection="1">
      <alignment horizontal="center"/>
      <protection locked="0"/>
    </xf>
    <xf numFmtId="1" fontId="4" fillId="0" borderId="1" xfId="0" applyNumberFormat="1" applyFont="1" applyBorder="1" applyAlignment="1" applyProtection="1">
      <alignment horizontal="left"/>
      <protection locked="0"/>
    </xf>
    <xf numFmtId="1" fontId="3" fillId="0" borderId="1" xfId="0" applyNumberFormat="1"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1" fontId="2" fillId="0" borderId="0" xfId="0" applyNumberFormat="1" applyFont="1" applyBorder="1" applyAlignment="1" applyProtection="1">
      <alignment horizontal="center"/>
      <protection locked="0"/>
    </xf>
    <xf numFmtId="0" fontId="2" fillId="0" borderId="0" xfId="0" applyFont="1" applyBorder="1" applyAlignment="1" applyProtection="1">
      <alignment horizontal="center"/>
    </xf>
    <xf numFmtId="0" fontId="2" fillId="0" borderId="1" xfId="0" applyFont="1" applyBorder="1" applyProtection="1"/>
    <xf numFmtId="0" fontId="2" fillId="0" borderId="0" xfId="0" applyFont="1" applyBorder="1" applyProtection="1"/>
    <xf numFmtId="0" fontId="3" fillId="3" borderId="0" xfId="0" applyFont="1" applyFill="1" applyBorder="1" applyAlignment="1" applyProtection="1">
      <alignment horizontal="center"/>
    </xf>
    <xf numFmtId="0" fontId="2" fillId="3" borderId="1" xfId="0" applyFont="1" applyFill="1" applyBorder="1" applyProtection="1"/>
    <xf numFmtId="0" fontId="3" fillId="0" borderId="1" xfId="0" applyFont="1" applyBorder="1" applyProtection="1"/>
    <xf numFmtId="2" fontId="2" fillId="0" borderId="0" xfId="0" applyNumberFormat="1" applyFont="1" applyBorder="1" applyAlignment="1" applyProtection="1">
      <alignment horizontal="right"/>
    </xf>
    <xf numFmtId="1" fontId="4" fillId="3" borderId="1" xfId="0" applyNumberFormat="1" applyFont="1" applyFill="1" applyBorder="1" applyAlignment="1" applyProtection="1">
      <alignment horizontal="left"/>
      <protection locked="0"/>
    </xf>
    <xf numFmtId="1" fontId="3" fillId="0" borderId="1" xfId="0" applyNumberFormat="1" applyFont="1" applyBorder="1" applyAlignment="1" applyProtection="1">
      <alignment horizontal="left"/>
      <protection locked="0"/>
    </xf>
    <xf numFmtId="0" fontId="2" fillId="0" borderId="1" xfId="0" applyFont="1" applyBorder="1" applyProtection="1">
      <protection locked="0"/>
    </xf>
    <xf numFmtId="0" fontId="3" fillId="3" borderId="1" xfId="0" applyFont="1" applyFill="1" applyBorder="1" applyProtection="1">
      <protection locked="0"/>
    </xf>
    <xf numFmtId="0" fontId="3" fillId="0" borderId="1" xfId="0" applyFont="1" applyBorder="1" applyAlignment="1" applyProtection="1">
      <alignment horizontal="center"/>
      <protection locked="0"/>
    </xf>
    <xf numFmtId="2" fontId="2" fillId="0" borderId="1" xfId="0" applyNumberFormat="1" applyFont="1" applyBorder="1" applyAlignment="1" applyProtection="1">
      <alignment horizontal="right"/>
      <protection locked="0"/>
    </xf>
    <xf numFmtId="2" fontId="2" fillId="3" borderId="1" xfId="0" applyNumberFormat="1" applyFont="1" applyFill="1" applyBorder="1" applyAlignment="1" applyProtection="1">
      <alignment horizontal="right"/>
      <protection locked="0"/>
    </xf>
    <xf numFmtId="0" fontId="2" fillId="3" borderId="1" xfId="0" applyFont="1" applyFill="1" applyBorder="1" applyAlignment="1" applyProtection="1">
      <alignment horizontal="center"/>
      <protection locked="0"/>
    </xf>
    <xf numFmtId="2" fontId="3" fillId="0" borderId="1" xfId="0" applyNumberFormat="1" applyFont="1" applyBorder="1" applyAlignment="1" applyProtection="1">
      <alignment horizontal="right"/>
      <protection locked="0"/>
    </xf>
    <xf numFmtId="2" fontId="2" fillId="0" borderId="0" xfId="0" applyNumberFormat="1" applyFont="1" applyBorder="1" applyAlignment="1" applyProtection="1">
      <alignment horizontal="right"/>
      <protection locked="0"/>
    </xf>
    <xf numFmtId="0" fontId="3" fillId="2" borderId="0" xfId="0" applyFont="1" applyFill="1" applyBorder="1" applyAlignment="1" applyProtection="1">
      <alignment horizontal="center"/>
    </xf>
    <xf numFmtId="0" fontId="3" fillId="2" borderId="1" xfId="0" applyFont="1" applyFill="1" applyBorder="1" applyProtection="1"/>
    <xf numFmtId="0" fontId="2" fillId="2" borderId="1" xfId="0" applyFont="1" applyFill="1" applyBorder="1" applyProtection="1"/>
    <xf numFmtId="1" fontId="4" fillId="2" borderId="1" xfId="0" applyNumberFormat="1" applyFont="1" applyFill="1" applyBorder="1" applyAlignment="1" applyProtection="1">
      <alignment horizontal="left"/>
      <protection locked="0"/>
    </xf>
    <xf numFmtId="0" fontId="3" fillId="2" borderId="1" xfId="0" applyFont="1" applyFill="1" applyBorder="1" applyProtection="1">
      <protection locked="0"/>
    </xf>
    <xf numFmtId="0" fontId="5" fillId="0" borderId="1" xfId="0" applyFont="1" applyBorder="1" applyAlignment="1" applyProtection="1">
      <alignment horizontal="center"/>
      <protection locked="0"/>
    </xf>
    <xf numFmtId="2" fontId="4" fillId="2" borderId="1"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49" fontId="2" fillId="0" borderId="1" xfId="0" applyNumberFormat="1" applyFont="1" applyBorder="1" applyAlignment="1" applyProtection="1">
      <alignment horizontal="center"/>
      <protection locked="0"/>
    </xf>
    <xf numFmtId="0" fontId="2" fillId="2" borderId="0" xfId="0" applyFont="1" applyFill="1" applyBorder="1" applyAlignment="1" applyProtection="1">
      <alignment horizontal="center"/>
      <protection locked="0"/>
    </xf>
    <xf numFmtId="164" fontId="2" fillId="0" borderId="1" xfId="0" applyNumberFormat="1" applyFont="1" applyBorder="1" applyAlignment="1" applyProtection="1">
      <alignment horizontal="right"/>
      <protection locked="0"/>
    </xf>
    <xf numFmtId="164" fontId="2" fillId="2" borderId="1" xfId="0" applyNumberFormat="1" applyFont="1" applyFill="1" applyBorder="1" applyAlignment="1" applyProtection="1">
      <alignment horizontal="right"/>
      <protection locked="0"/>
    </xf>
    <xf numFmtId="164" fontId="3" fillId="0" borderId="1" xfId="0" applyNumberFormat="1" applyFont="1" applyBorder="1" applyAlignment="1" applyProtection="1">
      <alignment horizontal="right"/>
      <protection locked="0"/>
    </xf>
    <xf numFmtId="164" fontId="2" fillId="0" borderId="0" xfId="0" applyNumberFormat="1" applyFont="1" applyBorder="1" applyAlignment="1" applyProtection="1">
      <alignment horizontal="right"/>
      <protection locked="0"/>
    </xf>
    <xf numFmtId="165" fontId="2" fillId="0" borderId="1" xfId="0" applyNumberFormat="1" applyFont="1" applyBorder="1" applyAlignment="1" applyProtection="1">
      <alignment horizontal="right"/>
      <protection locked="0"/>
    </xf>
    <xf numFmtId="165" fontId="3" fillId="0" borderId="1" xfId="0" applyNumberFormat="1" applyFont="1" applyBorder="1" applyAlignment="1" applyProtection="1">
      <alignment horizontal="right"/>
      <protection locked="0"/>
    </xf>
    <xf numFmtId="165" fontId="2" fillId="2" borderId="1" xfId="0" applyNumberFormat="1" applyFont="1" applyFill="1" applyBorder="1" applyAlignment="1" applyProtection="1">
      <alignment horizontal="right"/>
      <protection locked="0"/>
    </xf>
    <xf numFmtId="0" fontId="1" fillId="0" borderId="0" xfId="0" applyFont="1" applyBorder="1" applyAlignment="1" applyProtection="1">
      <alignment horizontal="center"/>
    </xf>
    <xf numFmtId="0" fontId="1" fillId="0" borderId="1" xfId="0" applyFont="1" applyBorder="1" applyProtection="1">
      <protection locked="0"/>
    </xf>
    <xf numFmtId="0" fontId="1" fillId="0" borderId="1" xfId="0" applyFont="1" applyBorder="1" applyProtection="1"/>
    <xf numFmtId="164" fontId="1" fillId="0" borderId="1" xfId="0" applyNumberFormat="1" applyFont="1" applyBorder="1" applyProtection="1">
      <protection locked="0"/>
    </xf>
    <xf numFmtId="0" fontId="1" fillId="0" borderId="1" xfId="0" applyFont="1" applyBorder="1" applyAlignment="1" applyProtection="1">
      <alignment horizontal="center"/>
      <protection locked="0"/>
    </xf>
    <xf numFmtId="0" fontId="1" fillId="0" borderId="0" xfId="0" applyFont="1" applyBorder="1" applyProtection="1"/>
    <xf numFmtId="1" fontId="4" fillId="2" borderId="1" xfId="0" applyNumberFormat="1" applyFont="1" applyFill="1" applyBorder="1" applyAlignment="1" applyProtection="1">
      <protection locked="0"/>
    </xf>
    <xf numFmtId="0" fontId="1" fillId="2" borderId="1" xfId="0" applyFont="1" applyFill="1" applyBorder="1" applyProtection="1"/>
    <xf numFmtId="164" fontId="1" fillId="2" borderId="1" xfId="0" applyNumberFormat="1" applyFont="1" applyFill="1" applyBorder="1" applyProtection="1">
      <protection locked="0"/>
    </xf>
    <xf numFmtId="0" fontId="1" fillId="2" borderId="1" xfId="0" applyFont="1" applyFill="1" applyBorder="1" applyAlignment="1" applyProtection="1">
      <alignment horizontal="center"/>
      <protection locked="0"/>
    </xf>
    <xf numFmtId="1" fontId="1" fillId="0" borderId="1" xfId="0" applyNumberFormat="1" applyFont="1" applyBorder="1" applyAlignment="1" applyProtection="1">
      <alignment horizontal="center"/>
      <protection locked="0"/>
    </xf>
    <xf numFmtId="164" fontId="1" fillId="0" borderId="1" xfId="0" applyNumberFormat="1" applyFont="1" applyBorder="1" applyAlignment="1" applyProtection="1">
      <alignment horizontal="right"/>
      <protection locked="0"/>
    </xf>
    <xf numFmtId="49" fontId="1" fillId="0" borderId="1" xfId="0" applyNumberFormat="1" applyFont="1" applyBorder="1" applyAlignment="1" applyProtection="1">
      <alignment horizontal="center"/>
      <protection locked="0"/>
    </xf>
    <xf numFmtId="47" fontId="1" fillId="0" borderId="1" xfId="0" applyNumberFormat="1" applyFont="1" applyBorder="1" applyProtection="1">
      <protection locked="0"/>
    </xf>
    <xf numFmtId="47" fontId="1" fillId="2" borderId="1" xfId="0" applyNumberFormat="1" applyFont="1" applyFill="1" applyBorder="1" applyProtection="1">
      <protection locked="0"/>
    </xf>
    <xf numFmtId="47" fontId="3" fillId="0" borderId="1" xfId="0" applyNumberFormat="1" applyFont="1" applyBorder="1" applyAlignment="1" applyProtection="1">
      <alignment horizontal="right"/>
      <protection locked="0"/>
    </xf>
    <xf numFmtId="1" fontId="1" fillId="0" borderId="0" xfId="0" applyNumberFormat="1" applyFont="1" applyBorder="1" applyAlignment="1" applyProtection="1">
      <alignment horizontal="center"/>
      <protection locked="0"/>
    </xf>
    <xf numFmtId="0" fontId="1" fillId="0" borderId="0" xfId="0" applyFont="1" applyBorder="1" applyAlignment="1" applyProtection="1">
      <alignment horizontal="center"/>
      <protection locked="0"/>
    </xf>
    <xf numFmtId="164" fontId="1" fillId="0" borderId="0" xfId="0" applyNumberFormat="1" applyFont="1" applyBorder="1" applyProtection="1">
      <protection locked="0"/>
    </xf>
    <xf numFmtId="1" fontId="1" fillId="0" borderId="0" xfId="0" applyNumberFormat="1" applyFont="1" applyBorder="1" applyAlignment="1" applyProtection="1">
      <alignment horizontal="left"/>
      <protection locked="0"/>
    </xf>
    <xf numFmtId="1" fontId="4" fillId="0" borderId="1" xfId="0" applyNumberFormat="1" applyFont="1" applyBorder="1" applyAlignment="1" applyProtection="1">
      <protection locked="0"/>
    </xf>
    <xf numFmtId="2" fontId="1" fillId="0" borderId="1" xfId="0" applyNumberFormat="1" applyFont="1" applyBorder="1" applyProtection="1">
      <protection locked="0"/>
    </xf>
    <xf numFmtId="0" fontId="1" fillId="3" borderId="1" xfId="0" applyFont="1" applyFill="1" applyBorder="1" applyProtection="1"/>
    <xf numFmtId="2" fontId="1" fillId="3" borderId="1" xfId="0" applyNumberFormat="1" applyFont="1" applyFill="1" applyBorder="1" applyProtection="1">
      <protection locked="0"/>
    </xf>
    <xf numFmtId="0" fontId="1" fillId="3" borderId="1" xfId="0" applyFont="1" applyFill="1" applyBorder="1" applyAlignment="1" applyProtection="1">
      <alignment horizontal="center"/>
      <protection locked="0"/>
    </xf>
    <xf numFmtId="1" fontId="3" fillId="0" borderId="1" xfId="0" applyNumberFormat="1" applyFont="1" applyBorder="1" applyAlignment="1" applyProtection="1">
      <protection locked="0"/>
    </xf>
    <xf numFmtId="0" fontId="1" fillId="0" borderId="1" xfId="0" applyFont="1" applyFill="1" applyBorder="1" applyAlignment="1" applyProtection="1">
      <alignment horizontal="center"/>
      <protection locked="0"/>
    </xf>
    <xf numFmtId="2" fontId="1" fillId="0" borderId="0" xfId="0" applyNumberFormat="1" applyFont="1" applyBorder="1" applyProtection="1">
      <protection locked="0"/>
    </xf>
    <xf numFmtId="1" fontId="1" fillId="0" borderId="0" xfId="0" applyNumberFormat="1" applyFont="1" applyBorder="1" applyAlignment="1" applyProtection="1">
      <protection locked="0"/>
    </xf>
    <xf numFmtId="0" fontId="1" fillId="4" borderId="0" xfId="0" applyFont="1" applyFill="1" applyBorder="1" applyAlignment="1" applyProtection="1">
      <alignment horizontal="center"/>
    </xf>
    <xf numFmtId="0" fontId="1" fillId="4" borderId="1" xfId="0" applyFont="1" applyFill="1" applyBorder="1" applyProtection="1"/>
    <xf numFmtId="164" fontId="1" fillId="4" borderId="1" xfId="0" applyNumberFormat="1" applyFont="1" applyFill="1" applyBorder="1" applyProtection="1">
      <protection locked="0"/>
    </xf>
    <xf numFmtId="0" fontId="1" fillId="4" borderId="1" xfId="0" applyFont="1" applyFill="1" applyBorder="1" applyAlignment="1" applyProtection="1">
      <alignment horizontal="center"/>
      <protection locked="0"/>
    </xf>
    <xf numFmtId="0" fontId="1" fillId="4" borderId="0" xfId="0" applyFont="1" applyFill="1" applyBorder="1" applyProtection="1"/>
    <xf numFmtId="1" fontId="8" fillId="4" borderId="1" xfId="0" applyNumberFormat="1" applyFont="1" applyFill="1" applyBorder="1" applyAlignment="1" applyProtection="1">
      <protection locked="0"/>
    </xf>
    <xf numFmtId="0" fontId="6" fillId="4" borderId="1" xfId="0" applyFont="1" applyFill="1" applyBorder="1" applyProtection="1">
      <protection locked="0"/>
    </xf>
    <xf numFmtId="0" fontId="7" fillId="4" borderId="1" xfId="0" applyFont="1" applyFill="1" applyBorder="1" applyProtection="1"/>
    <xf numFmtId="47" fontId="1" fillId="0" borderId="1" xfId="0" quotePrefix="1" applyNumberFormat="1" applyFont="1" applyBorder="1" applyAlignment="1" applyProtection="1">
      <alignment horizontal="right"/>
      <protection locked="0"/>
    </xf>
    <xf numFmtId="166" fontId="1" fillId="0" borderId="1" xfId="0" quotePrefix="1" applyNumberFormat="1" applyFont="1" applyBorder="1" applyAlignment="1" applyProtection="1">
      <alignment horizontal="right"/>
      <protection locked="0"/>
    </xf>
    <xf numFmtId="47" fontId="1" fillId="0" borderId="1" xfId="0" applyNumberFormat="1" applyFont="1" applyBorder="1" applyAlignment="1" applyProtection="1">
      <alignment horizontal="right"/>
      <protection locked="0"/>
    </xf>
    <xf numFmtId="2" fontId="1" fillId="0" borderId="1" xfId="0" applyNumberFormat="1" applyFont="1" applyBorder="1" applyAlignment="1" applyProtection="1">
      <alignment horizontal="right"/>
      <protection locked="0"/>
    </xf>
    <xf numFmtId="0" fontId="1" fillId="3" borderId="0" xfId="0" applyFont="1" applyFill="1" applyBorder="1" applyAlignment="1" applyProtection="1">
      <alignment horizontal="center"/>
    </xf>
    <xf numFmtId="1" fontId="4" fillId="3" borderId="1" xfId="0" applyNumberFormat="1" applyFont="1" applyFill="1" applyBorder="1" applyAlignment="1" applyProtection="1">
      <protection locked="0"/>
    </xf>
    <xf numFmtId="0" fontId="1" fillId="3" borderId="1" xfId="0" applyFont="1" applyFill="1" applyBorder="1" applyProtection="1">
      <protection locked="0"/>
    </xf>
    <xf numFmtId="0" fontId="1" fillId="3" borderId="0" xfId="0" applyFont="1" applyFill="1" applyBorder="1" applyProtection="1"/>
  </cellXfs>
  <cellStyles count="1">
    <cellStyle name="Normal" xfId="0" builtinId="0"/>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thletics_2017\Northants\Northants_competition_file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F\AppData\Local\Microsoft\Windows\INetCache\Content.Outlook\07WVPGNX\Northants_competition_fil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F\Downloads\Northants_competition_file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wnload"/>
      <sheetName val="Bib Numbers"/>
      <sheetName val="Alpha Order"/>
      <sheetName val="Timetable"/>
      <sheetName val="Programme 1"/>
      <sheetName val="Programme 2"/>
      <sheetName val="Records"/>
    </sheetNames>
    <sheetDataSet>
      <sheetData sheetId="0" refreshError="1"/>
      <sheetData sheetId="1" refreshError="1">
        <row r="1">
          <cell r="A1"/>
          <cell r="B1"/>
          <cell r="C1"/>
          <cell r="D1"/>
          <cell r="E1"/>
          <cell r="F1"/>
          <cell r="G1"/>
          <cell r="H1"/>
          <cell r="I1"/>
          <cell r="J1"/>
          <cell r="K1"/>
          <cell r="L1"/>
          <cell r="M1"/>
          <cell r="N1"/>
          <cell r="O1" t="str">
            <v>75m/100m</v>
          </cell>
          <cell r="P1"/>
          <cell r="Q1" t="str">
            <v>200m</v>
          </cell>
          <cell r="R1"/>
          <cell r="S1" t="str">
            <v>3/400m</v>
          </cell>
          <cell r="T1"/>
          <cell r="U1" t="str">
            <v>800m</v>
          </cell>
          <cell r="V1"/>
          <cell r="W1" t="str">
            <v>1500m</v>
          </cell>
          <cell r="X1"/>
          <cell r="Y1" t="str">
            <v>5000m</v>
          </cell>
          <cell r="Z1"/>
          <cell r="AA1" t="str">
            <v>Sp Hurd</v>
          </cell>
          <cell r="AB1"/>
          <cell r="AC1" t="str">
            <v>3/400mH</v>
          </cell>
          <cell r="AD1"/>
          <cell r="AE1" t="str">
            <v>S/Chase</v>
          </cell>
          <cell r="AF1"/>
          <cell r="AG1" t="str">
            <v>10000m</v>
          </cell>
          <cell r="AH1"/>
          <cell r="AI1" t="str">
            <v>Walk</v>
          </cell>
          <cell r="AJ1"/>
          <cell r="AK1" t="str">
            <v>CE</v>
          </cell>
          <cell r="AL1"/>
          <cell r="AM1" t="str">
            <v>3000m (2)</v>
          </cell>
          <cell r="AN1"/>
          <cell r="AO1" t="str">
            <v>Spare</v>
          </cell>
          <cell r="AP1"/>
          <cell r="AQ1" t="str">
            <v>Spare</v>
          </cell>
          <cell r="AR1"/>
          <cell r="AS1" t="str">
            <v>High J</v>
          </cell>
          <cell r="AT1"/>
          <cell r="AU1" t="str">
            <v>Pole V</v>
          </cell>
          <cell r="AV1"/>
          <cell r="AW1" t="str">
            <v>Long J</v>
          </cell>
          <cell r="AX1"/>
          <cell r="AY1" t="str">
            <v>Triple J</v>
          </cell>
          <cell r="AZ1"/>
          <cell r="BA1" t="str">
            <v>Shot</v>
          </cell>
          <cell r="BB1"/>
          <cell r="BC1" t="str">
            <v>Discus</v>
          </cell>
          <cell r="BD1"/>
          <cell r="BE1" t="str">
            <v>Hammer</v>
          </cell>
          <cell r="BF1"/>
          <cell r="BG1" t="str">
            <v>Javelin</v>
          </cell>
          <cell r="BH1"/>
          <cell r="BI1" t="str">
            <v>Club Throw</v>
          </cell>
          <cell r="BJ1"/>
          <cell r="BK1"/>
          <cell r="BL1"/>
          <cell r="BM1"/>
          <cell r="BN1"/>
          <cell r="BO1"/>
          <cell r="BP1"/>
          <cell r="BQ1"/>
          <cell r="BR1"/>
          <cell r="BS1"/>
          <cell r="BT1"/>
          <cell r="BU1"/>
          <cell r="BV1"/>
          <cell r="BW1"/>
          <cell r="BX1"/>
          <cell r="BY1"/>
          <cell r="BZ1"/>
          <cell r="CA1"/>
          <cell r="CB1"/>
        </row>
        <row r="2">
          <cell r="A2" t="str">
            <v>BIB</v>
          </cell>
          <cell r="B2" t="str">
            <v>compID</v>
          </cell>
          <cell r="C2" t="str">
            <v>licence</v>
          </cell>
          <cell r="D2" t="str">
            <v>registered</v>
          </cell>
          <cell r="E2" t="str">
            <v>first name</v>
          </cell>
          <cell r="F2" t="str">
            <v>family name</v>
          </cell>
          <cell r="G2" t="str">
            <v>athlete</v>
          </cell>
          <cell r="H2" t="str">
            <v>club</v>
          </cell>
          <cell r="I2" t="str">
            <v>school</v>
          </cell>
          <cell r="J2" t="str">
            <v>age group</v>
          </cell>
          <cell r="K2" t="str">
            <v>gender</v>
          </cell>
          <cell r="L2" t="str">
            <v>eligibility</v>
          </cell>
          <cell r="M2" t="str">
            <v>birth town</v>
          </cell>
          <cell r="N2" t="str">
            <v>date of birth</v>
          </cell>
          <cell r="O2" t="str">
            <v>t1</v>
          </cell>
          <cell r="P2" t="str">
            <v>t1pb</v>
          </cell>
          <cell r="Q2" t="str">
            <v>t2</v>
          </cell>
          <cell r="R2" t="str">
            <v>t2pb</v>
          </cell>
          <cell r="S2" t="str">
            <v>t3</v>
          </cell>
          <cell r="T2" t="str">
            <v>t3pb</v>
          </cell>
          <cell r="U2" t="str">
            <v>t4</v>
          </cell>
          <cell r="V2" t="str">
            <v>t4pb</v>
          </cell>
          <cell r="W2" t="str">
            <v>t5</v>
          </cell>
          <cell r="X2" t="str">
            <v>t5pb</v>
          </cell>
          <cell r="Y2" t="str">
            <v>t6</v>
          </cell>
          <cell r="Z2" t="str">
            <v>t6pb</v>
          </cell>
          <cell r="AA2" t="str">
            <v>t7</v>
          </cell>
          <cell r="AB2" t="str">
            <v>t7pb</v>
          </cell>
          <cell r="AC2" t="str">
            <v>t8</v>
          </cell>
          <cell r="AD2" t="str">
            <v>t8pb</v>
          </cell>
          <cell r="AE2" t="str">
            <v>t9</v>
          </cell>
          <cell r="AF2" t="str">
            <v>t9pb</v>
          </cell>
          <cell r="AG2" t="str">
            <v>t10</v>
          </cell>
          <cell r="AH2" t="str">
            <v>t10pb</v>
          </cell>
          <cell r="AI2" t="str">
            <v>t11</v>
          </cell>
          <cell r="AJ2" t="str">
            <v>t11pb</v>
          </cell>
          <cell r="AK2" t="str">
            <v>t12</v>
          </cell>
          <cell r="AL2" t="str">
            <v>t12pb</v>
          </cell>
          <cell r="AM2" t="str">
            <v>t13</v>
          </cell>
          <cell r="AN2" t="str">
            <v>t13pb</v>
          </cell>
          <cell r="AO2" t="str">
            <v>t14</v>
          </cell>
          <cell r="AP2" t="str">
            <v>t14pb</v>
          </cell>
          <cell r="AQ2" t="str">
            <v>t15</v>
          </cell>
          <cell r="AR2" t="str">
            <v>t15pb</v>
          </cell>
          <cell r="AS2" t="str">
            <v>f1</v>
          </cell>
          <cell r="AT2" t="str">
            <v>f1pb</v>
          </cell>
          <cell r="AU2" t="str">
            <v>f4</v>
          </cell>
          <cell r="AV2" t="str">
            <v>f4pb</v>
          </cell>
          <cell r="AW2" t="str">
            <v>f2</v>
          </cell>
          <cell r="AX2" t="str">
            <v>f2pb</v>
          </cell>
          <cell r="AY2" t="str">
            <v>f3</v>
          </cell>
          <cell r="AZ2" t="str">
            <v>f3pb</v>
          </cell>
          <cell r="BA2" t="str">
            <v>f5</v>
          </cell>
          <cell r="BB2" t="str">
            <v>f5pb</v>
          </cell>
          <cell r="BC2" t="str">
            <v>f6</v>
          </cell>
          <cell r="BD2" t="str">
            <v>f6pb</v>
          </cell>
          <cell r="BE2" t="str">
            <v>f8</v>
          </cell>
          <cell r="BF2" t="str">
            <v>f8pb</v>
          </cell>
          <cell r="BG2" t="str">
            <v>f7</v>
          </cell>
          <cell r="BH2" t="str">
            <v>f7pb</v>
          </cell>
          <cell r="BI2" t="str">
            <v>f9</v>
          </cell>
          <cell r="BJ2" t="str">
            <v>f9pb</v>
          </cell>
          <cell r="BK2" t="str">
            <v>trackclass</v>
          </cell>
          <cell r="BL2" t="str">
            <v>fieldclass</v>
          </cell>
          <cell r="BM2" t="str">
            <v>coach</v>
          </cell>
          <cell r="BN2" t="str">
            <v>dateentered</v>
          </cell>
          <cell r="BO2" t="str">
            <v>receipt</v>
          </cell>
          <cell r="BP2" t="str">
            <v>fees</v>
          </cell>
          <cell r="BQ2" t="str">
            <v>payment</v>
          </cell>
          <cell r="BR2" t="str">
            <v>paidstatus</v>
          </cell>
          <cell r="BS2" t="str">
            <v>password</v>
          </cell>
          <cell r="BT2" t="str">
            <v>address1</v>
          </cell>
          <cell r="BU2" t="str">
            <v>address2</v>
          </cell>
          <cell r="BV2" t="str">
            <v>town</v>
          </cell>
          <cell r="BW2" t="str">
            <v>county</v>
          </cell>
          <cell r="BX2" t="str">
            <v>pcode</v>
          </cell>
          <cell r="BY2" t="str">
            <v>email</v>
          </cell>
          <cell r="BZ2" t="str">
            <v>phone</v>
          </cell>
          <cell r="CA2" t="str">
            <v>mobile</v>
          </cell>
          <cell r="CB2" t="str">
            <v>cau</v>
          </cell>
        </row>
        <row r="3">
          <cell r="A3">
            <v>201</v>
          </cell>
          <cell r="B3">
            <v>32893</v>
          </cell>
          <cell r="C3">
            <v>3658491</v>
          </cell>
          <cell r="D3" t="b">
            <v>1</v>
          </cell>
          <cell r="E3" t="str">
            <v>Joel</v>
          </cell>
          <cell r="F3" t="str">
            <v>Aldridge</v>
          </cell>
          <cell r="G3" t="str">
            <v>Joel ALDRIDGE</v>
          </cell>
          <cell r="H3" t="str">
            <v>Rugby &amp; Northampton AC</v>
          </cell>
          <cell r="I3" t="str">
            <v>School ..</v>
          </cell>
          <cell r="J3" t="str">
            <v>U13 Boys</v>
          </cell>
          <cell r="K3" t="str">
            <v>Male</v>
          </cell>
          <cell r="L3" t="str">
            <v>Birth</v>
          </cell>
          <cell r="M3" t="str">
            <v>Daventry</v>
          </cell>
          <cell r="N3">
            <v>38667</v>
          </cell>
          <cell r="O3">
            <v>5</v>
          </cell>
          <cell r="P3">
            <v>14.5</v>
          </cell>
          <cell r="Q3">
            <v>5</v>
          </cell>
          <cell r="R3" t="str">
            <v>X</v>
          </cell>
          <cell r="S3">
            <v>0</v>
          </cell>
          <cell r="U3">
            <v>0</v>
          </cell>
          <cell r="W3">
            <v>0</v>
          </cell>
          <cell r="Y3">
            <v>0</v>
          </cell>
          <cell r="AA3">
            <v>0</v>
          </cell>
          <cell r="AC3">
            <v>0</v>
          </cell>
          <cell r="AE3">
            <v>0</v>
          </cell>
          <cell r="AG3">
            <v>0</v>
          </cell>
          <cell r="AI3">
            <v>0</v>
          </cell>
          <cell r="AK3">
            <v>0</v>
          </cell>
          <cell r="AM3">
            <v>0</v>
          </cell>
          <cell r="AO3">
            <v>0</v>
          </cell>
          <cell r="AQ3">
            <v>0</v>
          </cell>
          <cell r="AS3">
            <v>0</v>
          </cell>
          <cell r="AU3">
            <v>0</v>
          </cell>
          <cell r="AW3">
            <v>5</v>
          </cell>
          <cell r="AX3">
            <v>4.07</v>
          </cell>
          <cell r="AY3">
            <v>0</v>
          </cell>
          <cell r="BA3">
            <v>0</v>
          </cell>
          <cell r="BC3">
            <v>0</v>
          </cell>
          <cell r="BE3">
            <v>0</v>
          </cell>
          <cell r="BG3">
            <v>0</v>
          </cell>
          <cell r="BI3">
            <v>0</v>
          </cell>
          <cell r="BM3" t="str">
            <v>Coach ..</v>
          </cell>
          <cell r="BN3">
            <v>42839.560925925929</v>
          </cell>
          <cell r="BO3" t="str">
            <v>1DT52148YW522413T</v>
          </cell>
          <cell r="BP3">
            <v>13.5</v>
          </cell>
          <cell r="BQ3" t="str">
            <v>Card</v>
          </cell>
          <cell r="BR3" t="b">
            <v>1</v>
          </cell>
          <cell r="BS3">
            <v>1111078102332</v>
          </cell>
          <cell r="BT3" t="str">
            <v>14 nightingale close</v>
          </cell>
          <cell r="BV3" t="str">
            <v>daventry</v>
          </cell>
          <cell r="BW3" t="str">
            <v>northants</v>
          </cell>
          <cell r="BX3" t="str">
            <v>nn11 0gu</v>
          </cell>
          <cell r="BY3" t="str">
            <v>peteraldridge665@btinternet.com</v>
          </cell>
          <cell r="BZ3">
            <v>1327312899</v>
          </cell>
          <cell r="CA3">
            <v>7789748204</v>
          </cell>
        </row>
        <row r="4">
          <cell r="A4">
            <v>301</v>
          </cell>
          <cell r="B4">
            <v>34062</v>
          </cell>
          <cell r="C4">
            <v>3646152</v>
          </cell>
          <cell r="D4" t="b">
            <v>1</v>
          </cell>
          <cell r="E4" t="str">
            <v>Jack</v>
          </cell>
          <cell r="F4" t="str">
            <v>Althorpe</v>
          </cell>
          <cell r="G4" t="str">
            <v>Jack ALTHORPE</v>
          </cell>
          <cell r="H4" t="str">
            <v>Kettering Town Harriers</v>
          </cell>
          <cell r="I4" t="str">
            <v>kettering buccleuch academy</v>
          </cell>
          <cell r="J4" t="str">
            <v>U15 Boys</v>
          </cell>
          <cell r="K4" t="str">
            <v>Male</v>
          </cell>
          <cell r="L4" t="str">
            <v>Birth</v>
          </cell>
          <cell r="M4" t="str">
            <v>Kettering</v>
          </cell>
          <cell r="N4">
            <v>37698</v>
          </cell>
          <cell r="O4">
            <v>0</v>
          </cell>
          <cell r="Q4">
            <v>0</v>
          </cell>
          <cell r="S4">
            <v>4</v>
          </cell>
          <cell r="T4">
            <v>45</v>
          </cell>
          <cell r="U4">
            <v>4</v>
          </cell>
          <cell r="V4">
            <v>2.3199999999999998</v>
          </cell>
          <cell r="W4">
            <v>0</v>
          </cell>
          <cell r="Y4">
            <v>0</v>
          </cell>
          <cell r="AA4">
            <v>0</v>
          </cell>
          <cell r="AC4">
            <v>0</v>
          </cell>
          <cell r="AE4">
            <v>0</v>
          </cell>
          <cell r="AG4">
            <v>0</v>
          </cell>
          <cell r="AI4">
            <v>0</v>
          </cell>
          <cell r="AK4">
            <v>0</v>
          </cell>
          <cell r="AM4">
            <v>0</v>
          </cell>
          <cell r="AO4">
            <v>0</v>
          </cell>
          <cell r="AQ4">
            <v>0</v>
          </cell>
          <cell r="AS4">
            <v>0</v>
          </cell>
          <cell r="AU4">
            <v>0</v>
          </cell>
          <cell r="AW4">
            <v>0</v>
          </cell>
          <cell r="AY4">
            <v>0</v>
          </cell>
          <cell r="BA4">
            <v>0</v>
          </cell>
          <cell r="BC4">
            <v>0</v>
          </cell>
          <cell r="BE4">
            <v>0</v>
          </cell>
          <cell r="BG4">
            <v>0</v>
          </cell>
          <cell r="BI4">
            <v>0</v>
          </cell>
          <cell r="BM4" t="str">
            <v>Shane Smith</v>
          </cell>
          <cell r="BN4">
            <v>42853.378819444442</v>
          </cell>
          <cell r="BO4" t="str">
            <v>5P918586XU083384S</v>
          </cell>
          <cell r="BP4">
            <v>9</v>
          </cell>
          <cell r="BQ4" t="str">
            <v>Card</v>
          </cell>
          <cell r="BR4" t="b">
            <v>1</v>
          </cell>
          <cell r="BS4">
            <v>18032387733380</v>
          </cell>
          <cell r="BT4" t="str">
            <v>36 salisbury street</v>
          </cell>
          <cell r="BV4" t="str">
            <v>Katering</v>
          </cell>
          <cell r="BW4" t="str">
            <v>Northamptonshire</v>
          </cell>
          <cell r="BX4" t="str">
            <v>NN16 9LN</v>
          </cell>
          <cell r="BY4" t="str">
            <v>jackalthorp3@gmail.com</v>
          </cell>
          <cell r="BZ4">
            <v>7568492755</v>
          </cell>
        </row>
        <row r="5">
          <cell r="A5">
            <v>302</v>
          </cell>
          <cell r="B5">
            <v>33308</v>
          </cell>
          <cell r="C5">
            <v>3151231</v>
          </cell>
          <cell r="D5" t="b">
            <v>1</v>
          </cell>
          <cell r="E5" t="str">
            <v>Joshua</v>
          </cell>
          <cell r="F5" t="str">
            <v>Arimoro</v>
          </cell>
          <cell r="G5" t="str">
            <v>Joshua ARIMORO</v>
          </cell>
          <cell r="H5" t="str">
            <v>Rugby &amp; Northampton AC</v>
          </cell>
          <cell r="I5" t="str">
            <v>School ..</v>
          </cell>
          <cell r="J5" t="str">
            <v>U23 Men</v>
          </cell>
          <cell r="K5" t="str">
            <v>Male</v>
          </cell>
          <cell r="L5" t="str">
            <v>Residency</v>
          </cell>
          <cell r="M5" t="str">
            <v>London</v>
          </cell>
          <cell r="N5">
            <v>35720</v>
          </cell>
          <cell r="O5">
            <v>0</v>
          </cell>
          <cell r="Q5">
            <v>0</v>
          </cell>
          <cell r="S5">
            <v>0</v>
          </cell>
          <cell r="U5">
            <v>0</v>
          </cell>
          <cell r="W5">
            <v>0</v>
          </cell>
          <cell r="Y5">
            <v>0</v>
          </cell>
          <cell r="AA5">
            <v>0</v>
          </cell>
          <cell r="AC5">
            <v>0</v>
          </cell>
          <cell r="AE5">
            <v>0</v>
          </cell>
          <cell r="AG5">
            <v>0</v>
          </cell>
          <cell r="AI5">
            <v>0</v>
          </cell>
          <cell r="AK5">
            <v>0</v>
          </cell>
          <cell r="AM5">
            <v>0</v>
          </cell>
          <cell r="AO5">
            <v>0</v>
          </cell>
          <cell r="AQ5">
            <v>0</v>
          </cell>
          <cell r="AS5">
            <v>0</v>
          </cell>
          <cell r="AU5">
            <v>0</v>
          </cell>
          <cell r="AW5">
            <v>0</v>
          </cell>
          <cell r="AY5">
            <v>0</v>
          </cell>
          <cell r="BA5">
            <v>1</v>
          </cell>
          <cell r="BB5">
            <v>11.31</v>
          </cell>
          <cell r="BC5">
            <v>1</v>
          </cell>
          <cell r="BD5">
            <v>30.01</v>
          </cell>
          <cell r="BE5">
            <v>0</v>
          </cell>
          <cell r="BG5">
            <v>0</v>
          </cell>
          <cell r="BI5">
            <v>0</v>
          </cell>
          <cell r="BM5" t="str">
            <v>Stuart Carlaw</v>
          </cell>
          <cell r="BN5">
            <v>42845.12195601852</v>
          </cell>
          <cell r="BO5" t="str">
            <v>49V77508TD418770E</v>
          </cell>
          <cell r="BP5">
            <v>11</v>
          </cell>
          <cell r="BQ5" t="str">
            <v>Card</v>
          </cell>
          <cell r="BR5" t="b">
            <v>1</v>
          </cell>
          <cell r="BS5">
            <v>8121345806541</v>
          </cell>
          <cell r="BT5" t="str">
            <v>14 south priors court</v>
          </cell>
          <cell r="BV5" t="str">
            <v>Northampton</v>
          </cell>
          <cell r="BW5" t="str">
            <v>Northamptonshire</v>
          </cell>
          <cell r="BX5" t="str">
            <v>NN3 8LD</v>
          </cell>
          <cell r="BY5" t="str">
            <v>joshuaarimoro97@hotmail.com</v>
          </cell>
          <cell r="BZ5">
            <v>1604405186</v>
          </cell>
          <cell r="CA5">
            <v>7563179435</v>
          </cell>
        </row>
        <row r="6">
          <cell r="A6">
            <v>303</v>
          </cell>
          <cell r="B6">
            <v>34113</v>
          </cell>
          <cell r="C6">
            <v>3223617</v>
          </cell>
          <cell r="D6" t="b">
            <v>1</v>
          </cell>
          <cell r="E6" t="str">
            <v>Sam</v>
          </cell>
          <cell r="F6" t="str">
            <v>Aris</v>
          </cell>
          <cell r="G6" t="str">
            <v>Sam ARIS</v>
          </cell>
          <cell r="H6" t="str">
            <v>Daventry AAC</v>
          </cell>
          <cell r="I6" t="str">
            <v>Southam</v>
          </cell>
          <cell r="J6" t="str">
            <v>U20 Men</v>
          </cell>
          <cell r="K6" t="str">
            <v>Male</v>
          </cell>
          <cell r="L6" t="str">
            <v>Residency</v>
          </cell>
          <cell r="M6" t="str">
            <v>Daventry</v>
          </cell>
          <cell r="N6">
            <v>36715</v>
          </cell>
          <cell r="O6">
            <v>0</v>
          </cell>
          <cell r="Q6">
            <v>0</v>
          </cell>
          <cell r="S6">
            <v>0</v>
          </cell>
          <cell r="U6">
            <v>2</v>
          </cell>
          <cell r="V6" t="str">
            <v>X</v>
          </cell>
          <cell r="W6">
            <v>0</v>
          </cell>
          <cell r="Y6">
            <v>0</v>
          </cell>
          <cell r="AA6">
            <v>0</v>
          </cell>
          <cell r="AC6">
            <v>0</v>
          </cell>
          <cell r="AE6">
            <v>0</v>
          </cell>
          <cell r="AG6">
            <v>0</v>
          </cell>
          <cell r="AI6">
            <v>0</v>
          </cell>
          <cell r="AK6">
            <v>0</v>
          </cell>
          <cell r="AM6">
            <v>0</v>
          </cell>
          <cell r="AO6">
            <v>0</v>
          </cell>
          <cell r="AQ6">
            <v>0</v>
          </cell>
          <cell r="AS6">
            <v>0</v>
          </cell>
          <cell r="AU6">
            <v>0</v>
          </cell>
          <cell r="AW6">
            <v>0</v>
          </cell>
          <cell r="AY6">
            <v>0</v>
          </cell>
          <cell r="BA6">
            <v>0</v>
          </cell>
          <cell r="BC6">
            <v>0</v>
          </cell>
          <cell r="BE6">
            <v>0</v>
          </cell>
          <cell r="BG6">
            <v>0</v>
          </cell>
          <cell r="BI6">
            <v>0</v>
          </cell>
          <cell r="BM6" t="str">
            <v>Coach ..</v>
          </cell>
          <cell r="BN6">
            <v>42854.083287037036</v>
          </cell>
          <cell r="BO6" t="str">
            <v>77T06263DG6243449</v>
          </cell>
          <cell r="BP6">
            <v>5.5</v>
          </cell>
          <cell r="BQ6" t="str">
            <v>Card</v>
          </cell>
          <cell r="BR6" t="b">
            <v>1</v>
          </cell>
          <cell r="BS6">
            <v>20008387734503</v>
          </cell>
          <cell r="BT6" t="str">
            <v>25 Sycamore Avenue, Woodford Halse</v>
          </cell>
          <cell r="BU6" t="str">
            <v>woodford halse</v>
          </cell>
          <cell r="BV6" t="str">
            <v>Daventry</v>
          </cell>
          <cell r="BW6" t="str">
            <v>northamptonshire</v>
          </cell>
          <cell r="BX6" t="str">
            <v>NN11 3ST</v>
          </cell>
          <cell r="BY6" t="str">
            <v>samaris08@outlook.com</v>
          </cell>
          <cell r="BZ6">
            <v>7801916931</v>
          </cell>
          <cell r="CA6">
            <v>7801916931</v>
          </cell>
        </row>
        <row r="7">
          <cell r="A7">
            <v>304</v>
          </cell>
          <cell r="B7">
            <v>33412</v>
          </cell>
          <cell r="C7">
            <v>2984236</v>
          </cell>
          <cell r="D7" t="b">
            <v>1</v>
          </cell>
          <cell r="E7" t="str">
            <v>Haydn</v>
          </cell>
          <cell r="F7" t="str">
            <v>Arnall</v>
          </cell>
          <cell r="G7" t="str">
            <v>Haydn ARNALL</v>
          </cell>
          <cell r="H7" t="str">
            <v>Rugby &amp; Northampton AC</v>
          </cell>
          <cell r="I7" t="str">
            <v>School ..</v>
          </cell>
          <cell r="J7" t="str">
            <v>U20 Men</v>
          </cell>
          <cell r="K7" t="str">
            <v>Male</v>
          </cell>
          <cell r="L7" t="str">
            <v>Birth</v>
          </cell>
          <cell r="M7" t="str">
            <v>Northampton</v>
          </cell>
          <cell r="N7">
            <v>36303</v>
          </cell>
          <cell r="O7">
            <v>0</v>
          </cell>
          <cell r="Q7">
            <v>0</v>
          </cell>
          <cell r="S7">
            <v>0</v>
          </cell>
          <cell r="U7">
            <v>2</v>
          </cell>
          <cell r="V7">
            <v>2.1</v>
          </cell>
          <cell r="W7">
            <v>2</v>
          </cell>
          <cell r="X7">
            <v>4.3499999999999996</v>
          </cell>
          <cell r="Y7">
            <v>0</v>
          </cell>
          <cell r="AA7">
            <v>0</v>
          </cell>
          <cell r="AC7">
            <v>0</v>
          </cell>
          <cell r="AE7">
            <v>0</v>
          </cell>
          <cell r="AG7">
            <v>0</v>
          </cell>
          <cell r="AI7">
            <v>0</v>
          </cell>
          <cell r="AK7">
            <v>0</v>
          </cell>
          <cell r="AM7">
            <v>0</v>
          </cell>
          <cell r="AO7">
            <v>0</v>
          </cell>
          <cell r="AQ7">
            <v>0</v>
          </cell>
          <cell r="AS7">
            <v>0</v>
          </cell>
          <cell r="AU7">
            <v>0</v>
          </cell>
          <cell r="AW7">
            <v>0</v>
          </cell>
          <cell r="AY7">
            <v>0</v>
          </cell>
          <cell r="BA7">
            <v>0</v>
          </cell>
          <cell r="BC7">
            <v>0</v>
          </cell>
          <cell r="BE7">
            <v>0</v>
          </cell>
          <cell r="BG7">
            <v>0</v>
          </cell>
          <cell r="BI7">
            <v>0</v>
          </cell>
          <cell r="BM7" t="str">
            <v>Coach ..</v>
          </cell>
          <cell r="BN7">
            <v>42845.653877314813</v>
          </cell>
          <cell r="BO7" t="str">
            <v>5DF521518D911153R</v>
          </cell>
          <cell r="BP7">
            <v>11</v>
          </cell>
          <cell r="BQ7" t="str">
            <v>Card</v>
          </cell>
          <cell r="BR7" t="b">
            <v>1</v>
          </cell>
          <cell r="BS7">
            <v>1623745808370</v>
          </cell>
          <cell r="BT7" t="str">
            <v>13 Macon Close</v>
          </cell>
          <cell r="BU7" t="str">
            <v>Duston</v>
          </cell>
          <cell r="BV7" t="str">
            <v>Northampton</v>
          </cell>
          <cell r="BW7" t="str">
            <v>Northamptonshire</v>
          </cell>
          <cell r="BX7" t="str">
            <v>NN5 6HU</v>
          </cell>
          <cell r="BY7" t="str">
            <v>haydn.arnall@gmail.com</v>
          </cell>
          <cell r="BZ7" t="str">
            <v>01604 587975</v>
          </cell>
          <cell r="CA7" t="str">
            <v>07944 094679</v>
          </cell>
          <cell r="CB7" t="b">
            <v>1</v>
          </cell>
        </row>
        <row r="8">
          <cell r="A8">
            <v>305</v>
          </cell>
          <cell r="B8">
            <v>33784</v>
          </cell>
          <cell r="C8">
            <v>3459020</v>
          </cell>
          <cell r="D8" t="b">
            <v>1</v>
          </cell>
          <cell r="E8" t="str">
            <v>Leon</v>
          </cell>
          <cell r="F8" t="str">
            <v>Bailey</v>
          </cell>
          <cell r="G8" t="str">
            <v>Leon BAILEY</v>
          </cell>
          <cell r="H8" t="str">
            <v>Rugby &amp; Northampton AC</v>
          </cell>
          <cell r="I8" t="str">
            <v>School ..</v>
          </cell>
          <cell r="J8" t="str">
            <v>Senior Men</v>
          </cell>
          <cell r="K8" t="str">
            <v>Male</v>
          </cell>
          <cell r="L8" t="str">
            <v>Residency</v>
          </cell>
          <cell r="M8" t="str">
            <v>York</v>
          </cell>
          <cell r="N8">
            <v>33438</v>
          </cell>
          <cell r="O8">
            <v>0</v>
          </cell>
          <cell r="Q8">
            <v>0</v>
          </cell>
          <cell r="S8">
            <v>0</v>
          </cell>
          <cell r="U8">
            <v>0</v>
          </cell>
          <cell r="W8">
            <v>0</v>
          </cell>
          <cell r="Y8">
            <v>0</v>
          </cell>
          <cell r="AA8">
            <v>0</v>
          </cell>
          <cell r="AC8">
            <v>0</v>
          </cell>
          <cell r="AE8">
            <v>0</v>
          </cell>
          <cell r="AG8">
            <v>0</v>
          </cell>
          <cell r="AI8">
            <v>0</v>
          </cell>
          <cell r="AK8">
            <v>0</v>
          </cell>
          <cell r="AM8">
            <v>0</v>
          </cell>
          <cell r="AO8">
            <v>0</v>
          </cell>
          <cell r="AQ8">
            <v>0</v>
          </cell>
          <cell r="AS8">
            <v>0</v>
          </cell>
          <cell r="AU8">
            <v>0</v>
          </cell>
          <cell r="AW8">
            <v>0</v>
          </cell>
          <cell r="AY8">
            <v>0</v>
          </cell>
          <cell r="BA8">
            <v>0</v>
          </cell>
          <cell r="BC8">
            <v>0</v>
          </cell>
          <cell r="BE8">
            <v>0</v>
          </cell>
          <cell r="BG8">
            <v>1</v>
          </cell>
          <cell r="BH8">
            <v>55.13</v>
          </cell>
          <cell r="BI8">
            <v>0</v>
          </cell>
          <cell r="BM8" t="str">
            <v>David Parker</v>
          </cell>
          <cell r="BN8">
            <v>42849.461759259262</v>
          </cell>
          <cell r="BO8" t="str">
            <v>74701640S6238284G</v>
          </cell>
          <cell r="BP8">
            <v>5.5</v>
          </cell>
          <cell r="BQ8" t="str">
            <v>Card</v>
          </cell>
          <cell r="BR8" t="b">
            <v>1</v>
          </cell>
          <cell r="BS8">
            <v>19791753639597</v>
          </cell>
          <cell r="BT8" t="str">
            <v>Foxgloves, Main Street</v>
          </cell>
          <cell r="BU8" t="str">
            <v>East Farndon</v>
          </cell>
          <cell r="BV8" t="str">
            <v>Market Harborough</v>
          </cell>
          <cell r="BW8" t="str">
            <v>Northamptonshire</v>
          </cell>
          <cell r="BX8" t="str">
            <v>LE16 9SH</v>
          </cell>
          <cell r="BY8" t="str">
            <v>l.bailey@live.com</v>
          </cell>
          <cell r="BZ8" t="str">
            <v>01858 461911</v>
          </cell>
          <cell r="CA8">
            <v>7543972281</v>
          </cell>
          <cell r="CB8" t="b">
            <v>1</v>
          </cell>
        </row>
        <row r="9">
          <cell r="A9">
            <v>306</v>
          </cell>
          <cell r="B9">
            <v>32713</v>
          </cell>
          <cell r="C9">
            <v>3449160</v>
          </cell>
          <cell r="D9" t="b">
            <v>1</v>
          </cell>
          <cell r="E9" t="str">
            <v>Damian</v>
          </cell>
          <cell r="F9" t="str">
            <v>Baker</v>
          </cell>
          <cell r="G9" t="str">
            <v>Damian BAKER</v>
          </cell>
          <cell r="H9" t="str">
            <v>Daventry AAC</v>
          </cell>
          <cell r="I9" t="str">
            <v>School ..</v>
          </cell>
          <cell r="J9" t="str">
            <v>Masters (M)</v>
          </cell>
          <cell r="K9" t="str">
            <v>Male</v>
          </cell>
          <cell r="L9" t="str">
            <v>Residency</v>
          </cell>
          <cell r="M9" t="str">
            <v>Chesterfield</v>
          </cell>
          <cell r="N9">
            <v>27564</v>
          </cell>
          <cell r="O9">
            <v>0</v>
          </cell>
          <cell r="Q9">
            <v>0</v>
          </cell>
          <cell r="S9">
            <v>0</v>
          </cell>
          <cell r="U9">
            <v>7</v>
          </cell>
          <cell r="V9">
            <v>2.25</v>
          </cell>
          <cell r="W9">
            <v>7</v>
          </cell>
          <cell r="X9">
            <v>4.57</v>
          </cell>
          <cell r="Y9">
            <v>0</v>
          </cell>
          <cell r="AA9">
            <v>0</v>
          </cell>
          <cell r="AC9">
            <v>0</v>
          </cell>
          <cell r="AE9">
            <v>0</v>
          </cell>
          <cell r="AG9">
            <v>0</v>
          </cell>
          <cell r="AI9">
            <v>0</v>
          </cell>
          <cell r="AK9">
            <v>0</v>
          </cell>
          <cell r="AM9">
            <v>0</v>
          </cell>
          <cell r="AO9">
            <v>0</v>
          </cell>
          <cell r="AQ9">
            <v>0</v>
          </cell>
          <cell r="AS9">
            <v>0</v>
          </cell>
          <cell r="AU9">
            <v>0</v>
          </cell>
          <cell r="AW9">
            <v>0</v>
          </cell>
          <cell r="AY9">
            <v>0</v>
          </cell>
          <cell r="BA9">
            <v>0</v>
          </cell>
          <cell r="BC9">
            <v>0</v>
          </cell>
          <cell r="BE9">
            <v>0</v>
          </cell>
          <cell r="BG9">
            <v>0</v>
          </cell>
          <cell r="BI9">
            <v>0</v>
          </cell>
          <cell r="BM9" t="str">
            <v>Coach ..</v>
          </cell>
          <cell r="BN9">
            <v>43043.539618055554</v>
          </cell>
          <cell r="BO9" t="str">
            <v>6CA49248HS0028705</v>
          </cell>
          <cell r="BP9">
            <v>11</v>
          </cell>
          <cell r="BQ9" t="str">
            <v>Card</v>
          </cell>
          <cell r="BR9" t="b">
            <v>1</v>
          </cell>
          <cell r="BS9">
            <v>47384443972582</v>
          </cell>
          <cell r="BT9" t="str">
            <v>11 Downing Way</v>
          </cell>
          <cell r="BV9" t="str">
            <v>Daventry</v>
          </cell>
          <cell r="BW9" t="str">
            <v>Northants</v>
          </cell>
          <cell r="BX9" t="str">
            <v>NN11 4TN</v>
          </cell>
          <cell r="BY9" t="str">
            <v>elk@smouse.force9.net</v>
          </cell>
          <cell r="BZ9" t="str">
            <v>01327 305539</v>
          </cell>
          <cell r="CA9" t="str">
            <v>07790 402510</v>
          </cell>
        </row>
        <row r="10">
          <cell r="A10">
            <v>202</v>
          </cell>
          <cell r="B10">
            <v>32987</v>
          </cell>
          <cell r="C10">
            <v>3630241</v>
          </cell>
          <cell r="D10" t="b">
            <v>1</v>
          </cell>
          <cell r="E10" t="str">
            <v>Chris</v>
          </cell>
          <cell r="F10" t="str">
            <v>Baldwin</v>
          </cell>
          <cell r="G10" t="str">
            <v>Chris BALDWIN</v>
          </cell>
          <cell r="H10" t="str">
            <v>Marshall Milton Keynes AC</v>
          </cell>
          <cell r="I10" t="str">
            <v>School ..</v>
          </cell>
          <cell r="J10" t="str">
            <v>Senior Men</v>
          </cell>
          <cell r="K10" t="str">
            <v>Male</v>
          </cell>
          <cell r="L10" t="str">
            <v>Birth</v>
          </cell>
          <cell r="M10" t="str">
            <v>Northampton</v>
          </cell>
          <cell r="N10">
            <v>30142</v>
          </cell>
          <cell r="O10">
            <v>1</v>
          </cell>
          <cell r="P10">
            <v>13.4</v>
          </cell>
          <cell r="Q10">
            <v>0</v>
          </cell>
          <cell r="S10">
            <v>0</v>
          </cell>
          <cell r="U10">
            <v>0</v>
          </cell>
          <cell r="W10">
            <v>0</v>
          </cell>
          <cell r="Y10">
            <v>0</v>
          </cell>
          <cell r="AA10">
            <v>0</v>
          </cell>
          <cell r="AC10">
            <v>0</v>
          </cell>
          <cell r="AE10">
            <v>0</v>
          </cell>
          <cell r="AG10">
            <v>0</v>
          </cell>
          <cell r="AI10">
            <v>0</v>
          </cell>
          <cell r="AK10">
            <v>0</v>
          </cell>
          <cell r="AM10">
            <v>0</v>
          </cell>
          <cell r="AO10">
            <v>0</v>
          </cell>
          <cell r="AQ10">
            <v>0</v>
          </cell>
          <cell r="AS10">
            <v>0</v>
          </cell>
          <cell r="AU10">
            <v>0</v>
          </cell>
          <cell r="AW10">
            <v>0</v>
          </cell>
          <cell r="AY10">
            <v>0</v>
          </cell>
          <cell r="BA10">
            <v>0</v>
          </cell>
          <cell r="BC10">
            <v>0</v>
          </cell>
          <cell r="BE10">
            <v>0</v>
          </cell>
          <cell r="BG10">
            <v>0</v>
          </cell>
          <cell r="BI10">
            <v>0</v>
          </cell>
          <cell r="BM10" t="str">
            <v>Panos Ioannou and Jim Lawrence</v>
          </cell>
          <cell r="BN10">
            <v>42841.571446759262</v>
          </cell>
          <cell r="BO10" t="str">
            <v>5C363514H57478046</v>
          </cell>
          <cell r="BP10">
            <v>5.5</v>
          </cell>
          <cell r="BQ10" t="str">
            <v>Card</v>
          </cell>
          <cell r="BR10" t="b">
            <v>1</v>
          </cell>
          <cell r="BS10">
            <v>12345431979316</v>
          </cell>
          <cell r="BT10" t="str">
            <v>1 Sandhurst Close</v>
          </cell>
          <cell r="BV10" t="str">
            <v>Northampton</v>
          </cell>
          <cell r="BW10" t="str">
            <v>Northants</v>
          </cell>
          <cell r="BX10" t="str">
            <v>NN40DA</v>
          </cell>
          <cell r="BY10" t="str">
            <v>Snapper-racing@hotmail.co.uk</v>
          </cell>
          <cell r="BZ10">
            <v>7927571813</v>
          </cell>
          <cell r="CA10">
            <v>7927571813</v>
          </cell>
          <cell r="CB10" t="b">
            <v>1</v>
          </cell>
        </row>
        <row r="11">
          <cell r="A11">
            <v>307</v>
          </cell>
          <cell r="B11">
            <v>33171</v>
          </cell>
          <cell r="C11">
            <v>2978607</v>
          </cell>
          <cell r="D11" t="b">
            <v>1</v>
          </cell>
          <cell r="E11" t="str">
            <v>David</v>
          </cell>
          <cell r="F11" t="str">
            <v>Ball</v>
          </cell>
          <cell r="G11" t="str">
            <v>David BALL</v>
          </cell>
          <cell r="H11" t="str">
            <v>Rugby &amp; Northampton AC</v>
          </cell>
          <cell r="I11" t="str">
            <v>School ..</v>
          </cell>
          <cell r="J11" t="str">
            <v>Senior Men</v>
          </cell>
          <cell r="K11" t="str">
            <v>Male</v>
          </cell>
          <cell r="L11" t="str">
            <v>Birth</v>
          </cell>
          <cell r="M11" t="str">
            <v>Northampton</v>
          </cell>
          <cell r="N11">
            <v>29131</v>
          </cell>
          <cell r="O11">
            <v>0</v>
          </cell>
          <cell r="Q11">
            <v>0</v>
          </cell>
          <cell r="S11">
            <v>0</v>
          </cell>
          <cell r="U11">
            <v>0</v>
          </cell>
          <cell r="W11">
            <v>0</v>
          </cell>
          <cell r="Y11">
            <v>1</v>
          </cell>
          <cell r="Z11" t="str">
            <v>X</v>
          </cell>
          <cell r="AA11">
            <v>0</v>
          </cell>
          <cell r="AC11">
            <v>0</v>
          </cell>
          <cell r="AE11">
            <v>0</v>
          </cell>
          <cell r="AG11">
            <v>0</v>
          </cell>
          <cell r="AI11">
            <v>0</v>
          </cell>
          <cell r="AK11">
            <v>0</v>
          </cell>
          <cell r="AM11">
            <v>0</v>
          </cell>
          <cell r="AO11">
            <v>0</v>
          </cell>
          <cell r="AQ11">
            <v>0</v>
          </cell>
          <cell r="AS11">
            <v>0</v>
          </cell>
          <cell r="AU11">
            <v>0</v>
          </cell>
          <cell r="AW11">
            <v>0</v>
          </cell>
          <cell r="AY11">
            <v>0</v>
          </cell>
          <cell r="BA11">
            <v>0</v>
          </cell>
          <cell r="BC11">
            <v>0</v>
          </cell>
          <cell r="BE11">
            <v>0</v>
          </cell>
          <cell r="BG11">
            <v>0</v>
          </cell>
          <cell r="BI11">
            <v>0</v>
          </cell>
          <cell r="BM11" t="str">
            <v>Coach ..</v>
          </cell>
          <cell r="BN11">
            <v>42843.976759259262</v>
          </cell>
          <cell r="BO11" t="str">
            <v>2JP30581A4511371B</v>
          </cell>
          <cell r="BP11">
            <v>5.5</v>
          </cell>
          <cell r="BQ11" t="str">
            <v>Card</v>
          </cell>
          <cell r="BR11" t="b">
            <v>1</v>
          </cell>
          <cell r="BS11">
            <v>31000785898198</v>
          </cell>
          <cell r="BT11" t="str">
            <v>7 Williams Way</v>
          </cell>
          <cell r="BV11" t="str">
            <v>Northampton</v>
          </cell>
          <cell r="BW11" t="str">
            <v>Northamptonshire</v>
          </cell>
          <cell r="BX11" t="str">
            <v>NN4 5DS</v>
          </cell>
          <cell r="BY11" t="str">
            <v>davidball1979@hotmail.com</v>
          </cell>
          <cell r="BZ11">
            <v>7796333472</v>
          </cell>
          <cell r="CA11">
            <v>7796333472</v>
          </cell>
        </row>
        <row r="12">
          <cell r="A12">
            <v>308</v>
          </cell>
          <cell r="B12">
            <v>33168</v>
          </cell>
          <cell r="C12">
            <v>9999999</v>
          </cell>
          <cell r="D12" t="b">
            <v>0</v>
          </cell>
          <cell r="E12" t="str">
            <v>Liam</v>
          </cell>
          <cell r="F12" t="str">
            <v>Ball</v>
          </cell>
          <cell r="G12" t="str">
            <v>Liam BALL</v>
          </cell>
          <cell r="H12" t="str">
            <v>Rugby &amp; Northampton AC</v>
          </cell>
          <cell r="I12" t="str">
            <v>whitehills primary</v>
          </cell>
          <cell r="J12" t="str">
            <v>U11 Boys</v>
          </cell>
          <cell r="K12" t="str">
            <v>Male</v>
          </cell>
          <cell r="L12" t="str">
            <v>Birth</v>
          </cell>
          <cell r="M12" t="str">
            <v>Northampton</v>
          </cell>
          <cell r="N12">
            <v>39045</v>
          </cell>
          <cell r="O12">
            <v>0</v>
          </cell>
          <cell r="Q12">
            <v>0</v>
          </cell>
          <cell r="S12">
            <v>0</v>
          </cell>
          <cell r="U12">
            <v>6</v>
          </cell>
          <cell r="V12" t="str">
            <v>X</v>
          </cell>
          <cell r="W12">
            <v>0</v>
          </cell>
          <cell r="Y12">
            <v>0</v>
          </cell>
          <cell r="AA12">
            <v>0</v>
          </cell>
          <cell r="AC12">
            <v>0</v>
          </cell>
          <cell r="AE12">
            <v>0</v>
          </cell>
          <cell r="AG12">
            <v>0</v>
          </cell>
          <cell r="AI12">
            <v>0</v>
          </cell>
          <cell r="AK12">
            <v>0</v>
          </cell>
          <cell r="AM12">
            <v>0</v>
          </cell>
          <cell r="AO12">
            <v>0</v>
          </cell>
          <cell r="AQ12">
            <v>0</v>
          </cell>
          <cell r="AS12">
            <v>0</v>
          </cell>
          <cell r="AU12">
            <v>0</v>
          </cell>
          <cell r="AW12">
            <v>0</v>
          </cell>
          <cell r="AY12">
            <v>0</v>
          </cell>
          <cell r="BA12">
            <v>0</v>
          </cell>
          <cell r="BC12">
            <v>0</v>
          </cell>
          <cell r="BE12">
            <v>0</v>
          </cell>
          <cell r="BG12">
            <v>0</v>
          </cell>
          <cell r="BI12">
            <v>0</v>
          </cell>
          <cell r="BM12" t="str">
            <v>dave goddard</v>
          </cell>
          <cell r="BN12">
            <v>42843.969965277778</v>
          </cell>
          <cell r="BO12" t="str">
            <v>719288041C8486611</v>
          </cell>
          <cell r="BP12">
            <v>4.5</v>
          </cell>
          <cell r="BQ12" t="str">
            <v>Card</v>
          </cell>
          <cell r="BR12" t="b">
            <v>1</v>
          </cell>
          <cell r="BS12">
            <v>24110785898198</v>
          </cell>
          <cell r="BT12" t="str">
            <v>7 Williams Way</v>
          </cell>
          <cell r="BV12" t="str">
            <v>Northampton</v>
          </cell>
          <cell r="BW12" t="str">
            <v>Northamptonshire</v>
          </cell>
          <cell r="BX12" t="str">
            <v>NN4 5DS</v>
          </cell>
          <cell r="BY12" t="str">
            <v>davidball1979@hotmail.com</v>
          </cell>
          <cell r="BZ12">
            <v>7796333472</v>
          </cell>
          <cell r="CA12">
            <v>7796333472</v>
          </cell>
        </row>
        <row r="13">
          <cell r="A13">
            <v>203</v>
          </cell>
          <cell r="B13">
            <v>33745</v>
          </cell>
          <cell r="C13">
            <v>3657767</v>
          </cell>
          <cell r="D13" t="b">
            <v>1</v>
          </cell>
          <cell r="E13" t="str">
            <v>Oliver</v>
          </cell>
          <cell r="F13" t="str">
            <v>Barbosa</v>
          </cell>
          <cell r="G13" t="str">
            <v>Oliver BARBOSA</v>
          </cell>
          <cell r="H13" t="str">
            <v>Kettering Town Harriers</v>
          </cell>
          <cell r="I13" t="str">
            <v>Spratton Hall</v>
          </cell>
          <cell r="J13" t="str">
            <v>U13 Boys</v>
          </cell>
          <cell r="K13" t="str">
            <v>Male</v>
          </cell>
          <cell r="L13" t="str">
            <v>Birth</v>
          </cell>
          <cell r="M13" t="str">
            <v>Northampton</v>
          </cell>
          <cell r="N13">
            <v>38734</v>
          </cell>
          <cell r="O13">
            <v>0</v>
          </cell>
          <cell r="Q13">
            <v>5</v>
          </cell>
          <cell r="R13" t="str">
            <v>X</v>
          </cell>
          <cell r="S13">
            <v>0</v>
          </cell>
          <cell r="U13">
            <v>5</v>
          </cell>
          <cell r="V13" t="str">
            <v>X</v>
          </cell>
          <cell r="W13">
            <v>5</v>
          </cell>
          <cell r="X13" t="str">
            <v>X</v>
          </cell>
          <cell r="Y13">
            <v>0</v>
          </cell>
          <cell r="AA13">
            <v>0</v>
          </cell>
          <cell r="AC13">
            <v>0</v>
          </cell>
          <cell r="AE13">
            <v>0</v>
          </cell>
          <cell r="AG13">
            <v>0</v>
          </cell>
          <cell r="AI13">
            <v>0</v>
          </cell>
          <cell r="AK13">
            <v>0</v>
          </cell>
          <cell r="AM13">
            <v>0</v>
          </cell>
          <cell r="AO13">
            <v>0</v>
          </cell>
          <cell r="AQ13">
            <v>0</v>
          </cell>
          <cell r="AS13">
            <v>0</v>
          </cell>
          <cell r="AU13">
            <v>0</v>
          </cell>
          <cell r="AW13">
            <v>0</v>
          </cell>
          <cell r="AY13">
            <v>0</v>
          </cell>
          <cell r="BA13">
            <v>0</v>
          </cell>
          <cell r="BC13">
            <v>0</v>
          </cell>
          <cell r="BE13">
            <v>0</v>
          </cell>
          <cell r="BG13">
            <v>0</v>
          </cell>
          <cell r="BI13">
            <v>0</v>
          </cell>
          <cell r="BM13" t="str">
            <v>Shane Smith</v>
          </cell>
          <cell r="BN13">
            <v>42849.096273148149</v>
          </cell>
          <cell r="BO13" t="str">
            <v>48261192AJ9611038</v>
          </cell>
          <cell r="BP13">
            <v>13.5</v>
          </cell>
          <cell r="BQ13" t="str">
            <v>Card</v>
          </cell>
          <cell r="BR13" t="b">
            <v>1</v>
          </cell>
          <cell r="BS13">
            <v>17319753638463</v>
          </cell>
          <cell r="BT13" t="str">
            <v>38 Langton Road</v>
          </cell>
          <cell r="BU13" t="str">
            <v>Great Bowden</v>
          </cell>
          <cell r="BV13" t="str">
            <v>Market Harborough</v>
          </cell>
          <cell r="BW13" t="str">
            <v>Leicestershire</v>
          </cell>
          <cell r="BX13" t="str">
            <v>LE167EZ</v>
          </cell>
          <cell r="BY13" t="str">
            <v>kerry443@btinternet.com</v>
          </cell>
          <cell r="BZ13">
            <v>7967536764</v>
          </cell>
          <cell r="CA13">
            <v>7967536764</v>
          </cell>
        </row>
        <row r="14">
          <cell r="A14">
            <v>309</v>
          </cell>
          <cell r="B14">
            <v>33891</v>
          </cell>
          <cell r="C14">
            <v>3598729</v>
          </cell>
          <cell r="D14" t="b">
            <v>1</v>
          </cell>
          <cell r="E14" t="str">
            <v>Chris</v>
          </cell>
          <cell r="F14" t="str">
            <v>Barnes</v>
          </cell>
          <cell r="G14" t="str">
            <v>Chris BARNES</v>
          </cell>
          <cell r="H14" t="str">
            <v>Corby AC</v>
          </cell>
          <cell r="I14" t="str">
            <v>School ..</v>
          </cell>
          <cell r="J14" t="str">
            <v>Senior Men</v>
          </cell>
          <cell r="K14" t="str">
            <v>Male</v>
          </cell>
          <cell r="L14" t="str">
            <v>Birth</v>
          </cell>
          <cell r="M14" t="str">
            <v>Kettering</v>
          </cell>
          <cell r="N14">
            <v>31450</v>
          </cell>
          <cell r="O14">
            <v>0</v>
          </cell>
          <cell r="Q14">
            <v>0</v>
          </cell>
          <cell r="S14">
            <v>0</v>
          </cell>
          <cell r="U14">
            <v>0</v>
          </cell>
          <cell r="W14">
            <v>0</v>
          </cell>
          <cell r="Y14">
            <v>1</v>
          </cell>
          <cell r="Z14">
            <v>19.579999999999998</v>
          </cell>
          <cell r="AA14">
            <v>0</v>
          </cell>
          <cell r="AC14">
            <v>0</v>
          </cell>
          <cell r="AE14">
            <v>0</v>
          </cell>
          <cell r="AG14">
            <v>0</v>
          </cell>
          <cell r="AI14">
            <v>0</v>
          </cell>
          <cell r="AK14">
            <v>0</v>
          </cell>
          <cell r="AM14">
            <v>0</v>
          </cell>
          <cell r="AO14">
            <v>0</v>
          </cell>
          <cell r="AQ14">
            <v>0</v>
          </cell>
          <cell r="AS14">
            <v>0</v>
          </cell>
          <cell r="AU14">
            <v>0</v>
          </cell>
          <cell r="AW14">
            <v>0</v>
          </cell>
          <cell r="AY14">
            <v>0</v>
          </cell>
          <cell r="BA14">
            <v>0</v>
          </cell>
          <cell r="BC14">
            <v>0</v>
          </cell>
          <cell r="BE14">
            <v>0</v>
          </cell>
          <cell r="BG14">
            <v>0</v>
          </cell>
          <cell r="BI14">
            <v>0</v>
          </cell>
          <cell r="BM14" t="str">
            <v>Coach ..</v>
          </cell>
          <cell r="BN14">
            <v>42850.56077546296</v>
          </cell>
          <cell r="BO14" t="str">
            <v>2SH91146MB628984L</v>
          </cell>
          <cell r="BP14">
            <v>5.5</v>
          </cell>
          <cell r="BQ14" t="str">
            <v>Card</v>
          </cell>
          <cell r="BR14" t="b">
            <v>1</v>
          </cell>
          <cell r="BS14">
            <v>72186753641637</v>
          </cell>
          <cell r="BT14" t="str">
            <v>33 Siskin Close</v>
          </cell>
          <cell r="BV14" t="str">
            <v>Corby</v>
          </cell>
          <cell r="BW14" t="str">
            <v>Northants</v>
          </cell>
          <cell r="BX14" t="str">
            <v>Nn188rq</v>
          </cell>
          <cell r="BY14" t="str">
            <v>christopher_a_barnes@yahoo.co.uk</v>
          </cell>
          <cell r="BZ14">
            <v>7706423243</v>
          </cell>
          <cell r="CA14">
            <v>7706423243</v>
          </cell>
        </row>
        <row r="15">
          <cell r="A15">
            <v>204</v>
          </cell>
          <cell r="B15">
            <v>33627</v>
          </cell>
          <cell r="C15">
            <v>3228828</v>
          </cell>
          <cell r="D15" t="b">
            <v>1</v>
          </cell>
          <cell r="E15" t="str">
            <v>Lewis-Morgan</v>
          </cell>
          <cell r="F15" t="str">
            <v>BARTON</v>
          </cell>
          <cell r="G15" t="str">
            <v>Lewis-Morgan BARTON</v>
          </cell>
          <cell r="H15" t="str">
            <v>Kettering Town Harriers</v>
          </cell>
          <cell r="I15" t="str">
            <v>Bishop Stopford</v>
          </cell>
          <cell r="J15" t="str">
            <v>U17 Men</v>
          </cell>
          <cell r="K15" t="str">
            <v>Male</v>
          </cell>
          <cell r="L15" t="str">
            <v>Birth</v>
          </cell>
          <cell r="M15" t="str">
            <v>Kettering</v>
          </cell>
          <cell r="N15">
            <v>37180</v>
          </cell>
          <cell r="O15">
            <v>3</v>
          </cell>
          <cell r="P15">
            <v>12.3</v>
          </cell>
          <cell r="Q15">
            <v>3</v>
          </cell>
          <cell r="R15">
            <v>24.8</v>
          </cell>
          <cell r="S15">
            <v>0</v>
          </cell>
          <cell r="U15">
            <v>0</v>
          </cell>
          <cell r="W15">
            <v>0</v>
          </cell>
          <cell r="Y15">
            <v>0</v>
          </cell>
          <cell r="AA15">
            <v>0</v>
          </cell>
          <cell r="AC15">
            <v>0</v>
          </cell>
          <cell r="AE15">
            <v>0</v>
          </cell>
          <cell r="AG15">
            <v>0</v>
          </cell>
          <cell r="AI15">
            <v>0</v>
          </cell>
          <cell r="AK15">
            <v>0</v>
          </cell>
          <cell r="AM15">
            <v>0</v>
          </cell>
          <cell r="AO15">
            <v>0</v>
          </cell>
          <cell r="AQ15">
            <v>0</v>
          </cell>
          <cell r="AS15">
            <v>3</v>
          </cell>
          <cell r="AT15">
            <v>1.65</v>
          </cell>
          <cell r="AU15">
            <v>0</v>
          </cell>
          <cell r="AW15">
            <v>3</v>
          </cell>
          <cell r="AX15">
            <v>4.92</v>
          </cell>
          <cell r="AY15">
            <v>3</v>
          </cell>
          <cell r="AZ15">
            <v>10.17</v>
          </cell>
          <cell r="BA15">
            <v>0</v>
          </cell>
          <cell r="BC15">
            <v>0</v>
          </cell>
          <cell r="BE15">
            <v>0</v>
          </cell>
          <cell r="BG15">
            <v>0</v>
          </cell>
          <cell r="BI15">
            <v>0</v>
          </cell>
          <cell r="BM15" t="str">
            <v>Antoinette Innis-Hancox</v>
          </cell>
          <cell r="BN15">
            <v>42848.054050925923</v>
          </cell>
          <cell r="BO15" t="str">
            <v>93605974LV734050C</v>
          </cell>
          <cell r="BP15">
            <v>20</v>
          </cell>
          <cell r="BQ15" t="str">
            <v>Card</v>
          </cell>
          <cell r="BR15" t="b">
            <v>1</v>
          </cell>
          <cell r="BS15">
            <v>41536399722339</v>
          </cell>
          <cell r="BT15" t="str">
            <v>4 Radnor Way</v>
          </cell>
          <cell r="BU15" t="str">
            <v>Barton Seagrave</v>
          </cell>
          <cell r="BV15" t="str">
            <v>Kettering</v>
          </cell>
          <cell r="BW15" t="str">
            <v>Northants</v>
          </cell>
          <cell r="BX15" t="str">
            <v>NN15 6SJ</v>
          </cell>
          <cell r="BY15" t="str">
            <v>m.barton068@btinternet.com</v>
          </cell>
          <cell r="BZ15">
            <v>1536420804</v>
          </cell>
          <cell r="CA15">
            <v>1536420804</v>
          </cell>
        </row>
        <row r="16">
          <cell r="A16">
            <v>310</v>
          </cell>
          <cell r="B16">
            <v>33508</v>
          </cell>
          <cell r="C16">
            <v>3421630</v>
          </cell>
          <cell r="D16" t="b">
            <v>1</v>
          </cell>
          <cell r="E16" t="str">
            <v>Fynn</v>
          </cell>
          <cell r="F16" t="str">
            <v>Batkin</v>
          </cell>
          <cell r="G16" t="str">
            <v>Fynn BATKIN</v>
          </cell>
          <cell r="H16" t="str">
            <v>Kettering Town Harriers</v>
          </cell>
          <cell r="I16" t="str">
            <v>Montsaye Academy</v>
          </cell>
          <cell r="J16" t="str">
            <v>U17 Men</v>
          </cell>
          <cell r="K16" t="str">
            <v>Male</v>
          </cell>
          <cell r="L16" t="str">
            <v>Birth</v>
          </cell>
          <cell r="M16" t="str">
            <v>Kettering</v>
          </cell>
          <cell r="N16">
            <v>36956</v>
          </cell>
          <cell r="O16">
            <v>0</v>
          </cell>
          <cell r="Q16">
            <v>0</v>
          </cell>
          <cell r="S16">
            <v>0</v>
          </cell>
          <cell r="U16">
            <v>0</v>
          </cell>
          <cell r="W16">
            <v>3</v>
          </cell>
          <cell r="X16">
            <v>4.1500000000000004</v>
          </cell>
          <cell r="Y16">
            <v>0</v>
          </cell>
          <cell r="AA16">
            <v>0</v>
          </cell>
          <cell r="AC16">
            <v>0</v>
          </cell>
          <cell r="AE16">
            <v>0</v>
          </cell>
          <cell r="AG16">
            <v>0</v>
          </cell>
          <cell r="AI16">
            <v>0</v>
          </cell>
          <cell r="AK16">
            <v>0</v>
          </cell>
          <cell r="AM16">
            <v>0</v>
          </cell>
          <cell r="AO16">
            <v>0</v>
          </cell>
          <cell r="AQ16">
            <v>0</v>
          </cell>
          <cell r="AS16">
            <v>0</v>
          </cell>
          <cell r="AU16">
            <v>0</v>
          </cell>
          <cell r="AW16">
            <v>0</v>
          </cell>
          <cell r="AY16">
            <v>0</v>
          </cell>
          <cell r="BA16">
            <v>0</v>
          </cell>
          <cell r="BC16">
            <v>0</v>
          </cell>
          <cell r="BE16">
            <v>0</v>
          </cell>
          <cell r="BG16">
            <v>0</v>
          </cell>
          <cell r="BI16">
            <v>0</v>
          </cell>
          <cell r="BM16" t="str">
            <v>Shane Smith</v>
          </cell>
          <cell r="BN16">
            <v>42846.507569444446</v>
          </cell>
          <cell r="BO16" t="str">
            <v>5B837426R8160552L</v>
          </cell>
          <cell r="BP16">
            <v>4.5</v>
          </cell>
          <cell r="BQ16" t="str">
            <v>Card</v>
          </cell>
          <cell r="BR16" t="b">
            <v>1</v>
          </cell>
          <cell r="BS16">
            <v>6030145810529</v>
          </cell>
          <cell r="BT16" t="str">
            <v>16 Ash Grove</v>
          </cell>
          <cell r="BV16" t="str">
            <v>Desborough</v>
          </cell>
          <cell r="BW16" t="str">
            <v>Northants</v>
          </cell>
          <cell r="BX16" t="str">
            <v>NN14 2LD</v>
          </cell>
          <cell r="BY16" t="str">
            <v>a.mbatkin@btinternet.com</v>
          </cell>
          <cell r="BZ16">
            <v>7963497415</v>
          </cell>
          <cell r="CA16">
            <v>7963497415</v>
          </cell>
        </row>
        <row r="17">
          <cell r="A17">
            <v>205</v>
          </cell>
          <cell r="B17">
            <v>32659</v>
          </cell>
          <cell r="C17">
            <v>99999999</v>
          </cell>
          <cell r="D17" t="b">
            <v>1</v>
          </cell>
          <cell r="E17" t="str">
            <v>Aaron</v>
          </cell>
          <cell r="F17" t="str">
            <v>Beasley-Heitz</v>
          </cell>
          <cell r="G17" t="str">
            <v>Aaron BEASLEY-HEITZ</v>
          </cell>
          <cell r="H17" t="str">
            <v>Rugby &amp; Northampton AC</v>
          </cell>
          <cell r="I17" t="str">
            <v>Eldean Primary School</v>
          </cell>
          <cell r="J17" t="str">
            <v>U11 Boys</v>
          </cell>
          <cell r="K17" t="str">
            <v>Male</v>
          </cell>
          <cell r="L17" t="str">
            <v>Birth</v>
          </cell>
          <cell r="M17" t="str">
            <v>northampton</v>
          </cell>
          <cell r="N17">
            <v>39446</v>
          </cell>
          <cell r="O17">
            <v>6</v>
          </cell>
          <cell r="P17" t="str">
            <v>X</v>
          </cell>
          <cell r="Q17">
            <v>6</v>
          </cell>
          <cell r="R17" t="str">
            <v>X</v>
          </cell>
          <cell r="S17">
            <v>0</v>
          </cell>
          <cell r="U17">
            <v>6</v>
          </cell>
          <cell r="V17" t="str">
            <v>X</v>
          </cell>
          <cell r="W17">
            <v>0</v>
          </cell>
          <cell r="Y17">
            <v>0</v>
          </cell>
          <cell r="AA17">
            <v>0</v>
          </cell>
          <cell r="AC17">
            <v>0</v>
          </cell>
          <cell r="AE17">
            <v>0</v>
          </cell>
          <cell r="AG17">
            <v>0</v>
          </cell>
          <cell r="AI17">
            <v>0</v>
          </cell>
          <cell r="AK17">
            <v>0</v>
          </cell>
          <cell r="AM17">
            <v>0</v>
          </cell>
          <cell r="AO17">
            <v>0</v>
          </cell>
          <cell r="AQ17">
            <v>0</v>
          </cell>
          <cell r="AS17">
            <v>0</v>
          </cell>
          <cell r="AU17">
            <v>0</v>
          </cell>
          <cell r="AW17">
            <v>6</v>
          </cell>
          <cell r="AX17" t="str">
            <v>X</v>
          </cell>
          <cell r="AY17">
            <v>0</v>
          </cell>
          <cell r="BA17">
            <v>0</v>
          </cell>
          <cell r="BC17">
            <v>0</v>
          </cell>
          <cell r="BE17">
            <v>0</v>
          </cell>
          <cell r="BG17">
            <v>0</v>
          </cell>
          <cell r="BI17">
            <v>0</v>
          </cell>
          <cell r="BM17" t="str">
            <v>Coach ..</v>
          </cell>
          <cell r="BN17">
            <v>43043.076018518521</v>
          </cell>
          <cell r="BO17">
            <v>0</v>
          </cell>
          <cell r="BP17">
            <v>18</v>
          </cell>
          <cell r="BQ17" t="str">
            <v>Card</v>
          </cell>
          <cell r="BR17" t="b">
            <v>0</v>
          </cell>
          <cell r="BS17">
            <v>30129443971625</v>
          </cell>
          <cell r="BT17" t="str">
            <v>16 Harefoot Close</v>
          </cell>
          <cell r="BV17" t="str">
            <v>Northampton</v>
          </cell>
          <cell r="BW17" t="str">
            <v>Northamptonshire</v>
          </cell>
          <cell r="BX17" t="str">
            <v>NN5 6RS</v>
          </cell>
          <cell r="BY17" t="str">
            <v>nicoleheitz@yahoo.co.uk</v>
          </cell>
          <cell r="CA17">
            <v>7804598544</v>
          </cell>
        </row>
        <row r="18">
          <cell r="A18">
            <v>206</v>
          </cell>
          <cell r="B18">
            <v>32714</v>
          </cell>
          <cell r="C18">
            <v>3517906</v>
          </cell>
          <cell r="D18" t="b">
            <v>1</v>
          </cell>
          <cell r="E18" t="str">
            <v>Eoin</v>
          </cell>
          <cell r="F18" t="str">
            <v>Beevers</v>
          </cell>
          <cell r="G18" t="str">
            <v>Eoin BEEVERS</v>
          </cell>
          <cell r="H18" t="str">
            <v>Daventry AAC</v>
          </cell>
          <cell r="I18" t="str">
            <v>Warwick School</v>
          </cell>
          <cell r="J18" t="str">
            <v>U15 Boys</v>
          </cell>
          <cell r="K18" t="str">
            <v>Male</v>
          </cell>
          <cell r="L18" t="str">
            <v>Residency</v>
          </cell>
          <cell r="M18" t="str">
            <v>Banbury, Oxon</v>
          </cell>
          <cell r="N18">
            <v>38029</v>
          </cell>
          <cell r="O18">
            <v>4</v>
          </cell>
          <cell r="P18">
            <v>13.9</v>
          </cell>
          <cell r="Q18">
            <v>4</v>
          </cell>
          <cell r="R18">
            <v>28.8</v>
          </cell>
          <cell r="S18">
            <v>0</v>
          </cell>
          <cell r="U18">
            <v>0</v>
          </cell>
          <cell r="W18">
            <v>0</v>
          </cell>
          <cell r="Y18">
            <v>0</v>
          </cell>
          <cell r="AA18">
            <v>4</v>
          </cell>
          <cell r="AB18" t="str">
            <v>X</v>
          </cell>
          <cell r="AC18">
            <v>0</v>
          </cell>
          <cell r="AE18">
            <v>0</v>
          </cell>
          <cell r="AG18">
            <v>0</v>
          </cell>
          <cell r="AI18">
            <v>0</v>
          </cell>
          <cell r="AK18">
            <v>0</v>
          </cell>
          <cell r="AM18">
            <v>0</v>
          </cell>
          <cell r="AO18">
            <v>0</v>
          </cell>
          <cell r="AQ18">
            <v>0</v>
          </cell>
          <cell r="AS18">
            <v>0</v>
          </cell>
          <cell r="AU18">
            <v>0</v>
          </cell>
          <cell r="AW18">
            <v>4</v>
          </cell>
          <cell r="AX18">
            <v>4.8600000000000003</v>
          </cell>
          <cell r="AY18">
            <v>4</v>
          </cell>
          <cell r="AZ18" t="str">
            <v>X</v>
          </cell>
          <cell r="BA18">
            <v>0</v>
          </cell>
          <cell r="BC18">
            <v>0</v>
          </cell>
          <cell r="BE18">
            <v>0</v>
          </cell>
          <cell r="BG18">
            <v>4</v>
          </cell>
          <cell r="BH18">
            <v>20</v>
          </cell>
          <cell r="BI18">
            <v>0</v>
          </cell>
          <cell r="BM18" t="str">
            <v>Diane Clarke</v>
          </cell>
          <cell r="BN18">
            <v>43043.55296296296</v>
          </cell>
          <cell r="BO18" t="str">
            <v>3JF440521H714545P</v>
          </cell>
          <cell r="BP18">
            <v>20</v>
          </cell>
          <cell r="BQ18" t="str">
            <v>Card</v>
          </cell>
          <cell r="BR18" t="b">
            <v>1</v>
          </cell>
          <cell r="BS18">
            <v>93021443972587</v>
          </cell>
          <cell r="BT18" t="str">
            <v>Wayside</v>
          </cell>
          <cell r="BU18" t="str">
            <v>Welsh Road</v>
          </cell>
          <cell r="BV18" t="str">
            <v>Aston le Walls</v>
          </cell>
          <cell r="BW18" t="str">
            <v>Northamptonshire</v>
          </cell>
          <cell r="BX18" t="str">
            <v>NN11 6UD</v>
          </cell>
          <cell r="BY18" t="str">
            <v>lisa.beevers@virgin.net</v>
          </cell>
          <cell r="BZ18" t="str">
            <v>01295 660746</v>
          </cell>
          <cell r="CA18">
            <v>7891544436</v>
          </cell>
        </row>
        <row r="19">
          <cell r="A19">
            <v>311</v>
          </cell>
          <cell r="B19">
            <v>33189</v>
          </cell>
          <cell r="C19">
            <v>2750637</v>
          </cell>
          <cell r="D19" t="b">
            <v>1</v>
          </cell>
          <cell r="E19" t="str">
            <v>Matthew</v>
          </cell>
          <cell r="F19" t="str">
            <v>Bell</v>
          </cell>
          <cell r="G19" t="str">
            <v>Matthew BELL</v>
          </cell>
          <cell r="H19" t="str">
            <v>Corby AC</v>
          </cell>
          <cell r="I19" t="str">
            <v>School ..</v>
          </cell>
          <cell r="J19" t="str">
            <v>Masters (M)</v>
          </cell>
          <cell r="K19" t="str">
            <v>Male</v>
          </cell>
          <cell r="L19" t="str">
            <v>Birth</v>
          </cell>
          <cell r="M19" t="str">
            <v>Kettering</v>
          </cell>
          <cell r="N19">
            <v>28643</v>
          </cell>
          <cell r="O19">
            <v>0</v>
          </cell>
          <cell r="Q19">
            <v>0</v>
          </cell>
          <cell r="S19">
            <v>0</v>
          </cell>
          <cell r="U19">
            <v>0</v>
          </cell>
          <cell r="W19">
            <v>0</v>
          </cell>
          <cell r="Y19">
            <v>0</v>
          </cell>
          <cell r="AA19">
            <v>0</v>
          </cell>
          <cell r="AC19">
            <v>0</v>
          </cell>
          <cell r="AE19">
            <v>0</v>
          </cell>
          <cell r="AG19">
            <v>0</v>
          </cell>
          <cell r="AI19">
            <v>0</v>
          </cell>
          <cell r="AK19">
            <v>0</v>
          </cell>
          <cell r="AM19">
            <v>0</v>
          </cell>
          <cell r="AO19">
            <v>0</v>
          </cell>
          <cell r="AQ19">
            <v>0</v>
          </cell>
          <cell r="AS19">
            <v>0</v>
          </cell>
          <cell r="AU19">
            <v>0</v>
          </cell>
          <cell r="AW19">
            <v>0</v>
          </cell>
          <cell r="AY19">
            <v>0</v>
          </cell>
          <cell r="BA19">
            <v>0</v>
          </cell>
          <cell r="BC19">
            <v>0</v>
          </cell>
          <cell r="BE19">
            <v>7</v>
          </cell>
          <cell r="BF19" t="str">
            <v>X</v>
          </cell>
          <cell r="BG19">
            <v>0</v>
          </cell>
          <cell r="BI19">
            <v>0</v>
          </cell>
          <cell r="BM19" t="str">
            <v>Gordon Binley</v>
          </cell>
          <cell r="BN19">
            <v>42844.130266203705</v>
          </cell>
          <cell r="BO19" t="str">
            <v>9E561912V6563164L</v>
          </cell>
          <cell r="BP19">
            <v>5.5</v>
          </cell>
          <cell r="BQ19" t="str">
            <v>Card</v>
          </cell>
          <cell r="BR19" t="b">
            <v>1</v>
          </cell>
          <cell r="BS19">
            <v>20678785898721</v>
          </cell>
          <cell r="BT19" t="str">
            <v>5 Rothwell Grange Cottages,</v>
          </cell>
          <cell r="BU19" t="str">
            <v>Rothwell Road</v>
          </cell>
          <cell r="BV19" t="str">
            <v>Kettering</v>
          </cell>
          <cell r="BW19" t="str">
            <v>Northants</v>
          </cell>
          <cell r="BX19" t="str">
            <v>NN16 8XF</v>
          </cell>
          <cell r="BY19" t="str">
            <v>mbell@ketteringscienceacademy.org</v>
          </cell>
          <cell r="BZ19" t="str">
            <v>Phone Number (Day)</v>
          </cell>
          <cell r="CA19">
            <v>7572832518</v>
          </cell>
          <cell r="CB19" t="b">
            <v>1</v>
          </cell>
        </row>
        <row r="20">
          <cell r="A20">
            <v>312</v>
          </cell>
          <cell r="B20">
            <v>32958</v>
          </cell>
          <cell r="C20">
            <v>3429694</v>
          </cell>
          <cell r="D20" t="b">
            <v>1</v>
          </cell>
          <cell r="E20" t="str">
            <v>Noah</v>
          </cell>
          <cell r="F20" t="str">
            <v>Bennett</v>
          </cell>
          <cell r="G20" t="str">
            <v>Noah BENNETT</v>
          </cell>
          <cell r="H20" t="str">
            <v>Rugby &amp; Northampton AC</v>
          </cell>
          <cell r="I20" t="str">
            <v>NSB</v>
          </cell>
          <cell r="J20" t="str">
            <v>U15 Boys</v>
          </cell>
          <cell r="K20" t="str">
            <v>Male</v>
          </cell>
          <cell r="L20" t="str">
            <v>Residency</v>
          </cell>
          <cell r="M20" t="str">
            <v>Northampton</v>
          </cell>
          <cell r="N20">
            <v>38054</v>
          </cell>
          <cell r="O20">
            <v>0</v>
          </cell>
          <cell r="Q20">
            <v>0</v>
          </cell>
          <cell r="S20">
            <v>0</v>
          </cell>
          <cell r="U20">
            <v>4</v>
          </cell>
          <cell r="V20">
            <v>2.15</v>
          </cell>
          <cell r="W20">
            <v>4</v>
          </cell>
          <cell r="X20">
            <v>4.47</v>
          </cell>
          <cell r="Y20">
            <v>0</v>
          </cell>
          <cell r="AA20">
            <v>0</v>
          </cell>
          <cell r="AC20">
            <v>0</v>
          </cell>
          <cell r="AE20">
            <v>0</v>
          </cell>
          <cell r="AG20">
            <v>0</v>
          </cell>
          <cell r="AI20">
            <v>0</v>
          </cell>
          <cell r="AK20">
            <v>0</v>
          </cell>
          <cell r="AM20">
            <v>0</v>
          </cell>
          <cell r="AO20">
            <v>0</v>
          </cell>
          <cell r="AQ20">
            <v>0</v>
          </cell>
          <cell r="AS20">
            <v>0</v>
          </cell>
          <cell r="AU20">
            <v>0</v>
          </cell>
          <cell r="AW20">
            <v>0</v>
          </cell>
          <cell r="AY20">
            <v>0</v>
          </cell>
          <cell r="BA20">
            <v>0</v>
          </cell>
          <cell r="BC20">
            <v>0</v>
          </cell>
          <cell r="BE20">
            <v>0</v>
          </cell>
          <cell r="BG20">
            <v>0</v>
          </cell>
          <cell r="BI20">
            <v>0</v>
          </cell>
          <cell r="BM20" t="str">
            <v>Coach ..</v>
          </cell>
          <cell r="BN20">
            <v>42841.207812499997</v>
          </cell>
          <cell r="BO20" t="str">
            <v>0NL65250LW5224812</v>
          </cell>
          <cell r="BP20">
            <v>9</v>
          </cell>
          <cell r="BQ20" t="str">
            <v>Card</v>
          </cell>
          <cell r="BR20" t="b">
            <v>1</v>
          </cell>
          <cell r="BS20">
            <v>75351431978658</v>
          </cell>
          <cell r="BT20" t="str">
            <v>30 Park Avenue North</v>
          </cell>
          <cell r="BV20" t="str">
            <v>Northampton</v>
          </cell>
          <cell r="BW20" t="str">
            <v>Northamptonshire</v>
          </cell>
          <cell r="BX20" t="str">
            <v>NN3 2JE</v>
          </cell>
          <cell r="BY20" t="str">
            <v>bennettchr@aol.com</v>
          </cell>
          <cell r="BZ20" t="str">
            <v>01604 246588</v>
          </cell>
          <cell r="CA20">
            <v>7967728855</v>
          </cell>
        </row>
        <row r="21">
          <cell r="A21">
            <v>313</v>
          </cell>
          <cell r="B21">
            <v>34035</v>
          </cell>
          <cell r="C21">
            <v>3492670</v>
          </cell>
          <cell r="D21" t="b">
            <v>1</v>
          </cell>
          <cell r="E21" t="str">
            <v>Oliver</v>
          </cell>
          <cell r="F21" t="str">
            <v>Birch</v>
          </cell>
          <cell r="G21" t="str">
            <v>Oliver BIRCH</v>
          </cell>
          <cell r="H21" t="str">
            <v>Rugby &amp; Northampton AC</v>
          </cell>
          <cell r="I21" t="str">
            <v>School ..</v>
          </cell>
          <cell r="J21" t="str">
            <v>U13 Boys</v>
          </cell>
          <cell r="K21" t="str">
            <v>Male</v>
          </cell>
          <cell r="L21" t="str">
            <v>Birth</v>
          </cell>
          <cell r="M21" t="str">
            <v>Northampton</v>
          </cell>
          <cell r="N21">
            <v>38340</v>
          </cell>
          <cell r="O21">
            <v>0</v>
          </cell>
          <cell r="Q21">
            <v>0</v>
          </cell>
          <cell r="S21">
            <v>0</v>
          </cell>
          <cell r="U21">
            <v>5</v>
          </cell>
          <cell r="V21">
            <v>2.27</v>
          </cell>
          <cell r="W21">
            <v>0</v>
          </cell>
          <cell r="Y21">
            <v>0</v>
          </cell>
          <cell r="AA21">
            <v>0</v>
          </cell>
          <cell r="AC21">
            <v>0</v>
          </cell>
          <cell r="AE21">
            <v>0</v>
          </cell>
          <cell r="AG21">
            <v>0</v>
          </cell>
          <cell r="AI21">
            <v>0</v>
          </cell>
          <cell r="AK21">
            <v>0</v>
          </cell>
          <cell r="AM21">
            <v>0</v>
          </cell>
          <cell r="AO21">
            <v>0</v>
          </cell>
          <cell r="AQ21">
            <v>0</v>
          </cell>
          <cell r="AS21">
            <v>0</v>
          </cell>
          <cell r="AU21">
            <v>0</v>
          </cell>
          <cell r="AW21">
            <v>5</v>
          </cell>
          <cell r="AX21">
            <v>3.97</v>
          </cell>
          <cell r="AY21">
            <v>0</v>
          </cell>
          <cell r="BA21">
            <v>0</v>
          </cell>
          <cell r="BC21">
            <v>0</v>
          </cell>
          <cell r="BE21">
            <v>0</v>
          </cell>
          <cell r="BG21">
            <v>0</v>
          </cell>
          <cell r="BI21">
            <v>0</v>
          </cell>
          <cell r="BM21" t="str">
            <v>Coach ..</v>
          </cell>
          <cell r="BN21">
            <v>42853.103738425925</v>
          </cell>
          <cell r="BO21" t="str">
            <v>699797951T548035D</v>
          </cell>
          <cell r="BP21">
            <v>9</v>
          </cell>
          <cell r="BQ21" t="str">
            <v>Card</v>
          </cell>
          <cell r="BR21" t="b">
            <v>1</v>
          </cell>
          <cell r="BS21">
            <v>19121387732726</v>
          </cell>
          <cell r="BT21" t="str">
            <v>20 Cedrus Court</v>
          </cell>
          <cell r="BU21" t="str">
            <v>Kingsthorpe</v>
          </cell>
          <cell r="BV21" t="str">
            <v>Northampton</v>
          </cell>
          <cell r="BW21" t="str">
            <v>Northamptonshire</v>
          </cell>
          <cell r="BX21" t="str">
            <v>Nn2 8eu</v>
          </cell>
          <cell r="BY21" t="str">
            <v>Stacy.marriott@hotmail.co.uk</v>
          </cell>
          <cell r="BZ21">
            <v>7500866607</v>
          </cell>
          <cell r="CA21">
            <v>7979626265</v>
          </cell>
        </row>
        <row r="22">
          <cell r="A22">
            <v>314</v>
          </cell>
          <cell r="B22">
            <v>33768</v>
          </cell>
          <cell r="C22">
            <v>3305731</v>
          </cell>
          <cell r="D22" t="b">
            <v>1</v>
          </cell>
          <cell r="E22" t="str">
            <v>Matthew</v>
          </cell>
          <cell r="F22" t="str">
            <v>Blomley</v>
          </cell>
          <cell r="G22" t="str">
            <v>Matthew BLOMLEY</v>
          </cell>
          <cell r="H22" t="str">
            <v>Rugby &amp; Northampton AC</v>
          </cell>
          <cell r="I22" t="str">
            <v>Caroline Chisholm School</v>
          </cell>
          <cell r="J22" t="str">
            <v>U15 Boys</v>
          </cell>
          <cell r="K22" t="str">
            <v>Male</v>
          </cell>
          <cell r="L22" t="str">
            <v>Residency</v>
          </cell>
          <cell r="M22" t="str">
            <v>Milton Keynes</v>
          </cell>
          <cell r="N22">
            <v>37684</v>
          </cell>
          <cell r="O22">
            <v>0</v>
          </cell>
          <cell r="Q22">
            <v>0</v>
          </cell>
          <cell r="S22">
            <v>0</v>
          </cell>
          <cell r="U22">
            <v>4</v>
          </cell>
          <cell r="V22">
            <v>2.17</v>
          </cell>
          <cell r="W22">
            <v>0</v>
          </cell>
          <cell r="Y22">
            <v>0</v>
          </cell>
          <cell r="AA22">
            <v>0</v>
          </cell>
          <cell r="AC22">
            <v>0</v>
          </cell>
          <cell r="AE22">
            <v>0</v>
          </cell>
          <cell r="AG22">
            <v>0</v>
          </cell>
          <cell r="AI22">
            <v>0</v>
          </cell>
          <cell r="AK22">
            <v>0</v>
          </cell>
          <cell r="AM22">
            <v>0</v>
          </cell>
          <cell r="AO22">
            <v>0</v>
          </cell>
          <cell r="AQ22">
            <v>0</v>
          </cell>
          <cell r="AS22">
            <v>0</v>
          </cell>
          <cell r="AU22">
            <v>0</v>
          </cell>
          <cell r="AW22">
            <v>0</v>
          </cell>
          <cell r="AY22">
            <v>0</v>
          </cell>
          <cell r="BA22">
            <v>0</v>
          </cell>
          <cell r="BC22">
            <v>0</v>
          </cell>
          <cell r="BE22">
            <v>0</v>
          </cell>
          <cell r="BG22">
            <v>0</v>
          </cell>
          <cell r="BI22">
            <v>0</v>
          </cell>
          <cell r="BM22" t="str">
            <v>Steve McGowan</v>
          </cell>
          <cell r="BN22">
            <v>42849.36954861111</v>
          </cell>
          <cell r="BO22" t="str">
            <v>28U90790CU110674F</v>
          </cell>
          <cell r="BP22">
            <v>4.5</v>
          </cell>
          <cell r="BQ22" t="str">
            <v>Card</v>
          </cell>
          <cell r="BR22" t="b">
            <v>1</v>
          </cell>
          <cell r="BS22">
            <v>52289753639157</v>
          </cell>
          <cell r="BT22" t="str">
            <v>17 Thrupp Bridge</v>
          </cell>
          <cell r="BU22" t="str">
            <v>Wootton</v>
          </cell>
          <cell r="BV22" t="str">
            <v>Northampton</v>
          </cell>
          <cell r="BW22" t="str">
            <v>Northamptonshire</v>
          </cell>
          <cell r="BX22" t="str">
            <v>NN46AR</v>
          </cell>
          <cell r="BY22" t="str">
            <v>gerry@blomley.net</v>
          </cell>
          <cell r="BZ22">
            <v>1604765595</v>
          </cell>
          <cell r="CA22">
            <v>7986631172</v>
          </cell>
        </row>
        <row r="23">
          <cell r="A23">
            <v>207</v>
          </cell>
          <cell r="B23">
            <v>33161</v>
          </cell>
          <cell r="C23">
            <v>3633868</v>
          </cell>
          <cell r="D23" t="b">
            <v>1</v>
          </cell>
          <cell r="E23" t="str">
            <v>Charlie</v>
          </cell>
          <cell r="F23" t="str">
            <v>Bluck</v>
          </cell>
          <cell r="G23" t="str">
            <v>Charlie BLUCK</v>
          </cell>
          <cell r="H23" t="str">
            <v>Corby AC</v>
          </cell>
          <cell r="I23" t="str">
            <v>Hallaton C of E Primary</v>
          </cell>
          <cell r="J23" t="str">
            <v>U13 Boys</v>
          </cell>
          <cell r="K23" t="str">
            <v>Male</v>
          </cell>
          <cell r="L23" t="str">
            <v>Residency</v>
          </cell>
          <cell r="M23" t="str">
            <v>Leicestershire</v>
          </cell>
          <cell r="N23">
            <v>38692</v>
          </cell>
          <cell r="O23">
            <v>5</v>
          </cell>
          <cell r="P23">
            <v>14.94</v>
          </cell>
          <cell r="Q23">
            <v>5</v>
          </cell>
          <cell r="R23" t="str">
            <v>X</v>
          </cell>
          <cell r="S23">
            <v>0</v>
          </cell>
          <cell r="U23">
            <v>0</v>
          </cell>
          <cell r="W23">
            <v>0</v>
          </cell>
          <cell r="Y23">
            <v>0</v>
          </cell>
          <cell r="AA23">
            <v>0</v>
          </cell>
          <cell r="AC23">
            <v>0</v>
          </cell>
          <cell r="AE23">
            <v>0</v>
          </cell>
          <cell r="AG23">
            <v>0</v>
          </cell>
          <cell r="AI23">
            <v>0</v>
          </cell>
          <cell r="AK23">
            <v>0</v>
          </cell>
          <cell r="AM23">
            <v>0</v>
          </cell>
          <cell r="AO23">
            <v>0</v>
          </cell>
          <cell r="AQ23">
            <v>0</v>
          </cell>
          <cell r="AS23">
            <v>0</v>
          </cell>
          <cell r="AU23">
            <v>0</v>
          </cell>
          <cell r="AW23">
            <v>5</v>
          </cell>
          <cell r="AX23" t="str">
            <v>X</v>
          </cell>
          <cell r="AY23">
            <v>0</v>
          </cell>
          <cell r="BA23">
            <v>0</v>
          </cell>
          <cell r="BC23">
            <v>0</v>
          </cell>
          <cell r="BE23">
            <v>0</v>
          </cell>
          <cell r="BG23">
            <v>0</v>
          </cell>
          <cell r="BI23">
            <v>0</v>
          </cell>
          <cell r="BM23" t="str">
            <v>Allan</v>
          </cell>
          <cell r="BN23">
            <v>42843.594814814816</v>
          </cell>
          <cell r="BO23" t="str">
            <v>8CB44317N19888413</v>
          </cell>
          <cell r="BP23">
            <v>13.5</v>
          </cell>
          <cell r="BQ23" t="str">
            <v>Card</v>
          </cell>
          <cell r="BR23" t="b">
            <v>1</v>
          </cell>
          <cell r="BS23">
            <v>20050785897774</v>
          </cell>
          <cell r="BT23" t="str">
            <v>48a north end</v>
          </cell>
          <cell r="BU23" t="str">
            <v>Hallaton</v>
          </cell>
          <cell r="BV23" t="str">
            <v>Market Harborough</v>
          </cell>
          <cell r="BW23" t="str">
            <v>Leicestershire</v>
          </cell>
          <cell r="BX23" t="str">
            <v>le168uj</v>
          </cell>
          <cell r="BY23" t="str">
            <v>jimmy59@btopenworld.com</v>
          </cell>
          <cell r="BZ23">
            <v>1858555441</v>
          </cell>
          <cell r="CA23">
            <v>7739252411</v>
          </cell>
        </row>
        <row r="24">
          <cell r="A24">
            <v>208</v>
          </cell>
          <cell r="B24">
            <v>33441</v>
          </cell>
          <cell r="C24">
            <v>3565498</v>
          </cell>
          <cell r="D24" t="b">
            <v>1</v>
          </cell>
          <cell r="E24" t="str">
            <v>CHARLIE</v>
          </cell>
          <cell r="F24" t="str">
            <v>BOUCHARD</v>
          </cell>
          <cell r="G24" t="str">
            <v>Charlie BOUCHARD</v>
          </cell>
          <cell r="H24" t="str">
            <v>Kettering Town Harriers</v>
          </cell>
          <cell r="I24" t="str">
            <v>HAWTHORN</v>
          </cell>
          <cell r="J24" t="str">
            <v>U11 Boys</v>
          </cell>
          <cell r="K24" t="str">
            <v>Male</v>
          </cell>
          <cell r="L24" t="str">
            <v>Birth</v>
          </cell>
          <cell r="M24" t="str">
            <v>KETTERING</v>
          </cell>
          <cell r="N24">
            <v>39102</v>
          </cell>
          <cell r="O24">
            <v>6</v>
          </cell>
          <cell r="P24">
            <v>11.7</v>
          </cell>
          <cell r="Q24">
            <v>6</v>
          </cell>
          <cell r="R24">
            <v>25.7</v>
          </cell>
          <cell r="S24">
            <v>0</v>
          </cell>
          <cell r="U24">
            <v>0</v>
          </cell>
          <cell r="W24">
            <v>0</v>
          </cell>
          <cell r="Y24">
            <v>0</v>
          </cell>
          <cell r="AA24">
            <v>0</v>
          </cell>
          <cell r="AC24">
            <v>0</v>
          </cell>
          <cell r="AE24">
            <v>0</v>
          </cell>
          <cell r="AG24">
            <v>0</v>
          </cell>
          <cell r="AI24">
            <v>0</v>
          </cell>
          <cell r="AK24">
            <v>0</v>
          </cell>
          <cell r="AM24">
            <v>0</v>
          </cell>
          <cell r="AO24">
            <v>0</v>
          </cell>
          <cell r="AQ24">
            <v>0</v>
          </cell>
          <cell r="AS24">
            <v>0</v>
          </cell>
          <cell r="AU24">
            <v>0</v>
          </cell>
          <cell r="AW24">
            <v>6</v>
          </cell>
          <cell r="AX24">
            <v>3.35</v>
          </cell>
          <cell r="AY24">
            <v>0</v>
          </cell>
          <cell r="BA24">
            <v>0</v>
          </cell>
          <cell r="BC24">
            <v>0</v>
          </cell>
          <cell r="BE24">
            <v>0</v>
          </cell>
          <cell r="BG24">
            <v>0</v>
          </cell>
          <cell r="BI24">
            <v>0</v>
          </cell>
          <cell r="BM24" t="str">
            <v>AMANDAMARLOW</v>
          </cell>
          <cell r="BN24">
            <v>42846.121805555558</v>
          </cell>
          <cell r="BO24" t="str">
            <v>0XY31287LL733421B</v>
          </cell>
          <cell r="BP24">
            <v>13.5</v>
          </cell>
          <cell r="BQ24" t="str">
            <v>Card</v>
          </cell>
          <cell r="BR24" t="b">
            <v>1</v>
          </cell>
          <cell r="BS24">
            <v>1712045809101</v>
          </cell>
          <cell r="BT24" t="str">
            <v>67 PIPERS HILL ROAD</v>
          </cell>
          <cell r="BV24" t="str">
            <v>KETTERING</v>
          </cell>
          <cell r="BW24" t="str">
            <v>NORTHANTS</v>
          </cell>
          <cell r="BX24" t="str">
            <v>NN157NJ</v>
          </cell>
          <cell r="BY24" t="str">
            <v>katy.bouchard@networkrail.co.uk</v>
          </cell>
          <cell r="CA24">
            <v>7919016541</v>
          </cell>
        </row>
        <row r="25">
          <cell r="A25">
            <v>315</v>
          </cell>
          <cell r="B25">
            <v>32707</v>
          </cell>
          <cell r="C25">
            <v>3228824</v>
          </cell>
          <cell r="D25" t="b">
            <v>1</v>
          </cell>
          <cell r="E25" t="str">
            <v>Dylan</v>
          </cell>
          <cell r="F25" t="str">
            <v>Bowley</v>
          </cell>
          <cell r="G25" t="str">
            <v>Dylan BOWLEY</v>
          </cell>
          <cell r="H25" t="str">
            <v>Kettering Town Harriers</v>
          </cell>
          <cell r="I25" t="str">
            <v>Montsaye</v>
          </cell>
          <cell r="J25" t="str">
            <v>U15 Boys</v>
          </cell>
          <cell r="K25" t="str">
            <v>Male</v>
          </cell>
          <cell r="L25" t="str">
            <v>Birth</v>
          </cell>
          <cell r="M25" t="str">
            <v>KETTERING</v>
          </cell>
          <cell r="N25">
            <v>37755</v>
          </cell>
          <cell r="O25">
            <v>0</v>
          </cell>
          <cell r="Q25">
            <v>0</v>
          </cell>
          <cell r="S25">
            <v>0</v>
          </cell>
          <cell r="U25">
            <v>4</v>
          </cell>
          <cell r="V25">
            <v>2.09</v>
          </cell>
          <cell r="W25">
            <v>4</v>
          </cell>
          <cell r="X25">
            <v>4.17</v>
          </cell>
          <cell r="Y25">
            <v>0</v>
          </cell>
          <cell r="AA25">
            <v>0</v>
          </cell>
          <cell r="AC25">
            <v>0</v>
          </cell>
          <cell r="AE25">
            <v>0</v>
          </cell>
          <cell r="AG25">
            <v>0</v>
          </cell>
          <cell r="AI25">
            <v>0</v>
          </cell>
          <cell r="AK25">
            <v>0</v>
          </cell>
          <cell r="AM25">
            <v>0</v>
          </cell>
          <cell r="AO25">
            <v>0</v>
          </cell>
          <cell r="AQ25">
            <v>0</v>
          </cell>
          <cell r="AS25">
            <v>0</v>
          </cell>
          <cell r="AU25">
            <v>0</v>
          </cell>
          <cell r="AW25">
            <v>0</v>
          </cell>
          <cell r="AY25">
            <v>0</v>
          </cell>
          <cell r="BA25">
            <v>0</v>
          </cell>
          <cell r="BC25">
            <v>0</v>
          </cell>
          <cell r="BE25">
            <v>0</v>
          </cell>
          <cell r="BG25">
            <v>0</v>
          </cell>
          <cell r="BI25">
            <v>0</v>
          </cell>
          <cell r="BM25" t="str">
            <v>Shane Smith</v>
          </cell>
          <cell r="BN25">
            <v>43043.427037037036</v>
          </cell>
          <cell r="BO25" t="str">
            <v>71B10693TV274783X</v>
          </cell>
          <cell r="BP25">
            <v>9</v>
          </cell>
          <cell r="BQ25" t="str">
            <v>Card</v>
          </cell>
          <cell r="BR25" t="b">
            <v>1</v>
          </cell>
          <cell r="BS25">
            <v>26066443972381</v>
          </cell>
          <cell r="BT25" t="str">
            <v>3 Carriage Close</v>
          </cell>
          <cell r="BV25" t="str">
            <v>KETTERING</v>
          </cell>
          <cell r="BW25" t="str">
            <v>Northamptonshire</v>
          </cell>
          <cell r="BX25" t="str">
            <v>NN14 2FA</v>
          </cell>
          <cell r="BY25" t="str">
            <v>bowley5@btinternet.com</v>
          </cell>
          <cell r="BZ25">
            <v>7752245614</v>
          </cell>
          <cell r="CA25">
            <v>7752245614</v>
          </cell>
        </row>
        <row r="26">
          <cell r="A26">
            <v>209</v>
          </cell>
          <cell r="B26">
            <v>32737</v>
          </cell>
          <cell r="C26">
            <v>3429695</v>
          </cell>
          <cell r="D26" t="b">
            <v>1</v>
          </cell>
          <cell r="E26" t="str">
            <v>Oliver</v>
          </cell>
          <cell r="F26" t="str">
            <v>Boyle</v>
          </cell>
          <cell r="G26" t="str">
            <v>Oliver BOYLE</v>
          </cell>
          <cell r="H26" t="str">
            <v>Rugby &amp; Northampton AC</v>
          </cell>
          <cell r="I26" t="str">
            <v>Sponne</v>
          </cell>
          <cell r="J26" t="str">
            <v>U15 Boys</v>
          </cell>
          <cell r="K26" t="str">
            <v>Male</v>
          </cell>
          <cell r="L26" t="str">
            <v>Birth</v>
          </cell>
          <cell r="M26" t="str">
            <v>Nortampton</v>
          </cell>
          <cell r="N26">
            <v>38039</v>
          </cell>
          <cell r="O26">
            <v>0</v>
          </cell>
          <cell r="Q26">
            <v>4</v>
          </cell>
          <cell r="R26" t="str">
            <v>X</v>
          </cell>
          <cell r="S26">
            <v>0</v>
          </cell>
          <cell r="U26">
            <v>0</v>
          </cell>
          <cell r="W26">
            <v>0</v>
          </cell>
          <cell r="Y26">
            <v>0</v>
          </cell>
          <cell r="AA26">
            <v>0</v>
          </cell>
          <cell r="AC26">
            <v>0</v>
          </cell>
          <cell r="AE26">
            <v>0</v>
          </cell>
          <cell r="AG26">
            <v>0</v>
          </cell>
          <cell r="AI26">
            <v>0</v>
          </cell>
          <cell r="AK26">
            <v>0</v>
          </cell>
          <cell r="AM26">
            <v>0</v>
          </cell>
          <cell r="AO26">
            <v>0</v>
          </cell>
          <cell r="AQ26">
            <v>0</v>
          </cell>
          <cell r="AS26">
            <v>0</v>
          </cell>
          <cell r="AU26">
            <v>0</v>
          </cell>
          <cell r="AW26">
            <v>4</v>
          </cell>
          <cell r="AX26" t="str">
            <v>X</v>
          </cell>
          <cell r="AY26">
            <v>0</v>
          </cell>
          <cell r="BA26">
            <v>0</v>
          </cell>
          <cell r="BC26">
            <v>0</v>
          </cell>
          <cell r="BE26">
            <v>0</v>
          </cell>
          <cell r="BG26">
            <v>4</v>
          </cell>
          <cell r="BH26" t="str">
            <v>X</v>
          </cell>
          <cell r="BI26">
            <v>0</v>
          </cell>
          <cell r="BM26" t="str">
            <v>Coach ..</v>
          </cell>
          <cell r="BN26">
            <v>43073.130219907405</v>
          </cell>
          <cell r="BO26" t="str">
            <v>6B26875302130694L</v>
          </cell>
          <cell r="BP26">
            <v>13.5</v>
          </cell>
          <cell r="BQ26" t="str">
            <v>Card</v>
          </cell>
          <cell r="BR26" t="b">
            <v>1</v>
          </cell>
          <cell r="BS26">
            <v>35380797900652</v>
          </cell>
          <cell r="BT26">
            <v>89</v>
          </cell>
          <cell r="BU26" t="str">
            <v>Brackley Road</v>
          </cell>
          <cell r="BV26" t="str">
            <v>Towcester</v>
          </cell>
          <cell r="BW26" t="str">
            <v>Northants</v>
          </cell>
          <cell r="BX26" t="str">
            <v>Nn12 6dh</v>
          </cell>
          <cell r="BY26" t="str">
            <v>george@gbweb.org.uk</v>
          </cell>
          <cell r="BZ26">
            <v>7779802263</v>
          </cell>
        </row>
        <row r="27">
          <cell r="A27">
            <v>210</v>
          </cell>
          <cell r="B27">
            <v>33751</v>
          </cell>
          <cell r="C27">
            <v>3664553</v>
          </cell>
          <cell r="D27" t="b">
            <v>1</v>
          </cell>
          <cell r="E27" t="str">
            <v>Elliot</v>
          </cell>
          <cell r="F27" t="str">
            <v>Bradbury</v>
          </cell>
          <cell r="G27" t="str">
            <v>Elliot BRADBURY</v>
          </cell>
          <cell r="H27" t="str">
            <v>Rugby &amp; Northampton AC</v>
          </cell>
          <cell r="I27" t="str">
            <v>School ..</v>
          </cell>
          <cell r="J27" t="str">
            <v>U13 Boys</v>
          </cell>
          <cell r="K27" t="str">
            <v>Male</v>
          </cell>
          <cell r="L27" t="str">
            <v>Residency</v>
          </cell>
          <cell r="M27" t="str">
            <v>northampton</v>
          </cell>
          <cell r="N27">
            <v>38695</v>
          </cell>
          <cell r="O27">
            <v>0</v>
          </cell>
          <cell r="Q27">
            <v>5</v>
          </cell>
          <cell r="R27" t="str">
            <v>X</v>
          </cell>
          <cell r="S27">
            <v>0</v>
          </cell>
          <cell r="U27">
            <v>5</v>
          </cell>
          <cell r="V27" t="str">
            <v>X</v>
          </cell>
          <cell r="W27">
            <v>0</v>
          </cell>
          <cell r="Y27">
            <v>0</v>
          </cell>
          <cell r="AA27">
            <v>0</v>
          </cell>
          <cell r="AC27">
            <v>0</v>
          </cell>
          <cell r="AE27">
            <v>0</v>
          </cell>
          <cell r="AG27">
            <v>0</v>
          </cell>
          <cell r="AI27">
            <v>0</v>
          </cell>
          <cell r="AK27">
            <v>0</v>
          </cell>
          <cell r="AM27">
            <v>0</v>
          </cell>
          <cell r="AO27">
            <v>0</v>
          </cell>
          <cell r="AQ27">
            <v>0</v>
          </cell>
          <cell r="AS27">
            <v>0</v>
          </cell>
          <cell r="AU27">
            <v>0</v>
          </cell>
          <cell r="AW27">
            <v>5</v>
          </cell>
          <cell r="AX27" t="str">
            <v>X</v>
          </cell>
          <cell r="AY27">
            <v>0</v>
          </cell>
          <cell r="BA27">
            <v>0</v>
          </cell>
          <cell r="BC27">
            <v>0</v>
          </cell>
          <cell r="BE27">
            <v>0</v>
          </cell>
          <cell r="BG27">
            <v>0</v>
          </cell>
          <cell r="BI27">
            <v>0</v>
          </cell>
          <cell r="BM27" t="str">
            <v>Coach ..</v>
          </cell>
          <cell r="BN27">
            <v>42849.147650462961</v>
          </cell>
          <cell r="BO27" t="str">
            <v>02219443PD144945P</v>
          </cell>
          <cell r="BP27">
            <v>13.5</v>
          </cell>
          <cell r="BQ27" t="str">
            <v>Card</v>
          </cell>
          <cell r="BR27" t="b">
            <v>1</v>
          </cell>
          <cell r="BS27">
            <v>91205753638581</v>
          </cell>
          <cell r="BT27" t="str">
            <v>34 high street</v>
          </cell>
          <cell r="BV27" t="str">
            <v>Northampton</v>
          </cell>
          <cell r="BW27" t="str">
            <v>Northamptonshire</v>
          </cell>
          <cell r="BX27" t="str">
            <v>nn5 4eh</v>
          </cell>
          <cell r="BY27" t="str">
            <v>vbradbury999@gmail.com</v>
          </cell>
          <cell r="BZ27">
            <v>7930408142</v>
          </cell>
          <cell r="CA27">
            <v>7930408142</v>
          </cell>
        </row>
        <row r="28">
          <cell r="A28">
            <v>316</v>
          </cell>
          <cell r="B28">
            <v>32696</v>
          </cell>
          <cell r="C28">
            <v>3477636</v>
          </cell>
          <cell r="D28" t="b">
            <v>1</v>
          </cell>
          <cell r="E28" t="str">
            <v>Ben</v>
          </cell>
          <cell r="F28" t="str">
            <v>Brooker</v>
          </cell>
          <cell r="G28" t="str">
            <v>Ben BROOKER</v>
          </cell>
          <cell r="H28" t="str">
            <v>Kettering Town Harriers</v>
          </cell>
          <cell r="I28" t="str">
            <v>Latimer Arts college</v>
          </cell>
          <cell r="J28" t="str">
            <v>U13 Boys</v>
          </cell>
          <cell r="K28" t="str">
            <v>Male</v>
          </cell>
          <cell r="L28" t="str">
            <v>Birth</v>
          </cell>
          <cell r="M28" t="str">
            <v>Kettering</v>
          </cell>
          <cell r="N28">
            <v>38593</v>
          </cell>
          <cell r="O28">
            <v>0</v>
          </cell>
          <cell r="Q28">
            <v>0</v>
          </cell>
          <cell r="S28">
            <v>0</v>
          </cell>
          <cell r="U28">
            <v>5</v>
          </cell>
          <cell r="V28">
            <v>2.38</v>
          </cell>
          <cell r="W28">
            <v>5</v>
          </cell>
          <cell r="X28">
            <v>5.37</v>
          </cell>
          <cell r="Y28">
            <v>0</v>
          </cell>
          <cell r="AA28">
            <v>0</v>
          </cell>
          <cell r="AC28">
            <v>0</v>
          </cell>
          <cell r="AE28">
            <v>0</v>
          </cell>
          <cell r="AG28">
            <v>0</v>
          </cell>
          <cell r="AI28">
            <v>0</v>
          </cell>
          <cell r="AK28">
            <v>0</v>
          </cell>
          <cell r="AM28">
            <v>0</v>
          </cell>
          <cell r="AO28">
            <v>0</v>
          </cell>
          <cell r="AQ28">
            <v>0</v>
          </cell>
          <cell r="AS28">
            <v>0</v>
          </cell>
          <cell r="AU28">
            <v>0</v>
          </cell>
          <cell r="AW28">
            <v>0</v>
          </cell>
          <cell r="AY28">
            <v>0</v>
          </cell>
          <cell r="BA28">
            <v>0</v>
          </cell>
          <cell r="BC28">
            <v>0</v>
          </cell>
          <cell r="BE28">
            <v>0</v>
          </cell>
          <cell r="BG28">
            <v>0</v>
          </cell>
          <cell r="BI28">
            <v>0</v>
          </cell>
          <cell r="BM28" t="str">
            <v>Shane Smith</v>
          </cell>
          <cell r="BN28">
            <v>43043.314872685187</v>
          </cell>
          <cell r="BO28" t="str">
            <v>98R483782W420784L</v>
          </cell>
          <cell r="BP28">
            <v>9</v>
          </cell>
          <cell r="BQ28" t="str">
            <v>Card</v>
          </cell>
          <cell r="BR28" t="b">
            <v>1</v>
          </cell>
          <cell r="BS28">
            <v>29080443972149</v>
          </cell>
          <cell r="BT28" t="str">
            <v>5 lomond drive</v>
          </cell>
          <cell r="BV28" t="str">
            <v>Kettering</v>
          </cell>
          <cell r="BW28" t="str">
            <v>Northamptonshire</v>
          </cell>
          <cell r="BX28" t="str">
            <v>NN15 5De</v>
          </cell>
          <cell r="BY28" t="str">
            <v>clairewalton5@googlemail.com</v>
          </cell>
          <cell r="CA28">
            <v>7871706460</v>
          </cell>
        </row>
        <row r="29">
          <cell r="A29">
            <v>317</v>
          </cell>
          <cell r="B29">
            <v>33186</v>
          </cell>
          <cell r="C29">
            <v>3002460</v>
          </cell>
          <cell r="D29" t="b">
            <v>1</v>
          </cell>
          <cell r="E29" t="str">
            <v>David</v>
          </cell>
          <cell r="F29" t="str">
            <v>Brooks</v>
          </cell>
          <cell r="G29" t="str">
            <v>David BROOKS</v>
          </cell>
          <cell r="H29" t="str">
            <v>Rugby &amp; Northampton AC</v>
          </cell>
          <cell r="I29" t="str">
            <v>School ..</v>
          </cell>
          <cell r="J29" t="str">
            <v>Senior Men</v>
          </cell>
          <cell r="K29" t="str">
            <v>Male</v>
          </cell>
          <cell r="L29" t="str">
            <v>Birth</v>
          </cell>
          <cell r="M29" t="str">
            <v>Northampton</v>
          </cell>
          <cell r="N29">
            <v>31664</v>
          </cell>
          <cell r="O29">
            <v>0</v>
          </cell>
          <cell r="Q29">
            <v>0</v>
          </cell>
          <cell r="S29">
            <v>1</v>
          </cell>
          <cell r="T29">
            <v>57</v>
          </cell>
          <cell r="U29">
            <v>1</v>
          </cell>
          <cell r="V29">
            <v>2.1</v>
          </cell>
          <cell r="W29">
            <v>0</v>
          </cell>
          <cell r="Y29">
            <v>0</v>
          </cell>
          <cell r="AA29">
            <v>0</v>
          </cell>
          <cell r="AC29">
            <v>0</v>
          </cell>
          <cell r="AE29">
            <v>0</v>
          </cell>
          <cell r="AG29">
            <v>0</v>
          </cell>
          <cell r="AI29">
            <v>0</v>
          </cell>
          <cell r="AK29">
            <v>0</v>
          </cell>
          <cell r="AM29">
            <v>0</v>
          </cell>
          <cell r="AO29">
            <v>0</v>
          </cell>
          <cell r="AQ29">
            <v>0</v>
          </cell>
          <cell r="AS29">
            <v>0</v>
          </cell>
          <cell r="AU29">
            <v>0</v>
          </cell>
          <cell r="AW29">
            <v>0</v>
          </cell>
          <cell r="AY29">
            <v>0</v>
          </cell>
          <cell r="BA29">
            <v>0</v>
          </cell>
          <cell r="BC29">
            <v>0</v>
          </cell>
          <cell r="BE29">
            <v>0</v>
          </cell>
          <cell r="BG29">
            <v>0</v>
          </cell>
          <cell r="BI29">
            <v>0</v>
          </cell>
          <cell r="BM29" t="str">
            <v>Coach ..</v>
          </cell>
          <cell r="BN29">
            <v>42844.096817129626</v>
          </cell>
          <cell r="BO29">
            <v>0</v>
          </cell>
          <cell r="BP29">
            <v>11</v>
          </cell>
          <cell r="BQ29" t="str">
            <v>Card</v>
          </cell>
          <cell r="BR29" t="b">
            <v>0</v>
          </cell>
          <cell r="BS29">
            <v>12345785898592</v>
          </cell>
          <cell r="BT29" t="str">
            <v>82 Broadmead avenue</v>
          </cell>
          <cell r="BV29" t="str">
            <v>Northampton</v>
          </cell>
          <cell r="BW29" t="str">
            <v>County ..</v>
          </cell>
          <cell r="BX29" t="str">
            <v>NN3 2QY</v>
          </cell>
          <cell r="BY29" t="str">
            <v>david-brooks@gmx.com</v>
          </cell>
          <cell r="BZ29" t="str">
            <v>Phone Number (Day)</v>
          </cell>
        </row>
        <row r="30">
          <cell r="A30">
            <v>211</v>
          </cell>
          <cell r="B30">
            <v>33526</v>
          </cell>
          <cell r="C30">
            <v>3429697</v>
          </cell>
          <cell r="D30" t="b">
            <v>1</v>
          </cell>
          <cell r="E30" t="str">
            <v>Toby</v>
          </cell>
          <cell r="F30" t="str">
            <v>Buck</v>
          </cell>
          <cell r="G30" t="str">
            <v>Toby BUCK</v>
          </cell>
          <cell r="H30" t="str">
            <v>Rugby &amp; Northampton AC</v>
          </cell>
          <cell r="I30" t="str">
            <v>Caroline Chisholm School</v>
          </cell>
          <cell r="J30" t="str">
            <v>U15 Boys</v>
          </cell>
          <cell r="K30" t="str">
            <v>Male</v>
          </cell>
          <cell r="L30" t="str">
            <v>Birth</v>
          </cell>
          <cell r="M30" t="str">
            <v>Northampton</v>
          </cell>
          <cell r="N30">
            <v>38077</v>
          </cell>
          <cell r="O30">
            <v>4</v>
          </cell>
          <cell r="P30">
            <v>17</v>
          </cell>
          <cell r="Q30">
            <v>0</v>
          </cell>
          <cell r="S30">
            <v>0</v>
          </cell>
          <cell r="U30">
            <v>0</v>
          </cell>
          <cell r="W30">
            <v>0</v>
          </cell>
          <cell r="Y30">
            <v>0</v>
          </cell>
          <cell r="AA30">
            <v>0</v>
          </cell>
          <cell r="AC30">
            <v>0</v>
          </cell>
          <cell r="AE30">
            <v>0</v>
          </cell>
          <cell r="AG30">
            <v>0</v>
          </cell>
          <cell r="AI30">
            <v>0</v>
          </cell>
          <cell r="AK30">
            <v>0</v>
          </cell>
          <cell r="AM30">
            <v>0</v>
          </cell>
          <cell r="AO30">
            <v>0</v>
          </cell>
          <cell r="AQ30">
            <v>0</v>
          </cell>
          <cell r="AS30">
            <v>0</v>
          </cell>
          <cell r="AU30">
            <v>0</v>
          </cell>
          <cell r="AW30">
            <v>0</v>
          </cell>
          <cell r="AY30">
            <v>4</v>
          </cell>
          <cell r="AZ30" t="str">
            <v>X</v>
          </cell>
          <cell r="BA30">
            <v>0</v>
          </cell>
          <cell r="BC30">
            <v>0</v>
          </cell>
          <cell r="BE30">
            <v>0</v>
          </cell>
          <cell r="BG30">
            <v>4</v>
          </cell>
          <cell r="BH30">
            <v>19.399999999999999</v>
          </cell>
          <cell r="BI30">
            <v>0</v>
          </cell>
          <cell r="BM30" t="str">
            <v>Coach ..</v>
          </cell>
          <cell r="BN30">
            <v>42846.627418981479</v>
          </cell>
          <cell r="BO30" t="str">
            <v>20W17482KW107452L</v>
          </cell>
          <cell r="BP30">
            <v>13.5</v>
          </cell>
          <cell r="BQ30" t="str">
            <v>Card</v>
          </cell>
          <cell r="BR30" t="b">
            <v>1</v>
          </cell>
          <cell r="BS30">
            <v>5325645811091</v>
          </cell>
          <cell r="BT30" t="str">
            <v>12 Centurion Way</v>
          </cell>
          <cell r="BU30" t="str">
            <v>Wootton</v>
          </cell>
          <cell r="BV30" t="str">
            <v>Northampton</v>
          </cell>
          <cell r="BW30" t="str">
            <v>Northamptonshire</v>
          </cell>
          <cell r="BX30" t="str">
            <v>NN4 6LD</v>
          </cell>
          <cell r="BY30" t="str">
            <v>jamiewbuck@gmail.com</v>
          </cell>
          <cell r="BZ30" t="str">
            <v>01604 661040</v>
          </cell>
          <cell r="CA30" t="str">
            <v>07887 768312</v>
          </cell>
        </row>
        <row r="31">
          <cell r="A31">
            <v>318</v>
          </cell>
          <cell r="B31">
            <v>34187</v>
          </cell>
          <cell r="C31">
            <v>123456123456</v>
          </cell>
          <cell r="D31" t="b">
            <v>1</v>
          </cell>
          <cell r="E31" t="str">
            <v>Jenson</v>
          </cell>
          <cell r="F31" t="str">
            <v>Buttrick</v>
          </cell>
          <cell r="G31" t="str">
            <v>Jenson BUTTRICK</v>
          </cell>
          <cell r="H31" t="str">
            <v>Rugby &amp; Northampton AC</v>
          </cell>
          <cell r="I31" t="str">
            <v>Wootton Primary School</v>
          </cell>
          <cell r="J31" t="str">
            <v>U13 Boys</v>
          </cell>
          <cell r="K31" t="str">
            <v>Male</v>
          </cell>
          <cell r="L31" t="str">
            <v>Birth</v>
          </cell>
          <cell r="M31" t="str">
            <v>Northampton</v>
          </cell>
          <cell r="N31">
            <v>38817</v>
          </cell>
          <cell r="O31">
            <v>0</v>
          </cell>
          <cell r="Q31">
            <v>0</v>
          </cell>
          <cell r="S31">
            <v>0</v>
          </cell>
          <cell r="U31">
            <v>0</v>
          </cell>
          <cell r="W31">
            <v>5</v>
          </cell>
          <cell r="X31" t="str">
            <v>X</v>
          </cell>
          <cell r="Y31">
            <v>0</v>
          </cell>
          <cell r="AA31">
            <v>0</v>
          </cell>
          <cell r="AC31">
            <v>0</v>
          </cell>
          <cell r="AE31">
            <v>0</v>
          </cell>
          <cell r="AG31">
            <v>0</v>
          </cell>
          <cell r="AI31">
            <v>0</v>
          </cell>
          <cell r="AK31">
            <v>0</v>
          </cell>
          <cell r="AM31">
            <v>0</v>
          </cell>
          <cell r="AO31">
            <v>0</v>
          </cell>
          <cell r="AQ31">
            <v>0</v>
          </cell>
          <cell r="AS31">
            <v>0</v>
          </cell>
          <cell r="AU31">
            <v>0</v>
          </cell>
          <cell r="AW31">
            <v>0</v>
          </cell>
          <cell r="AY31">
            <v>0</v>
          </cell>
          <cell r="BA31">
            <v>0</v>
          </cell>
          <cell r="BC31">
            <v>0</v>
          </cell>
          <cell r="BE31">
            <v>0</v>
          </cell>
          <cell r="BG31">
            <v>0</v>
          </cell>
          <cell r="BI31">
            <v>0</v>
          </cell>
          <cell r="BM31" t="str">
            <v>Coach ..</v>
          </cell>
          <cell r="BN31">
            <v>42854.636238425926</v>
          </cell>
          <cell r="BO31">
            <v>0</v>
          </cell>
          <cell r="BP31">
            <v>4.5</v>
          </cell>
          <cell r="BQ31" t="str">
            <v>Card</v>
          </cell>
          <cell r="BR31" t="b">
            <v>0</v>
          </cell>
          <cell r="BS31">
            <v>31104387735922</v>
          </cell>
          <cell r="BT31" t="str">
            <v>5 Louisburg Close</v>
          </cell>
          <cell r="BV31" t="str">
            <v>Northampton</v>
          </cell>
          <cell r="BW31" t="str">
            <v>Northants</v>
          </cell>
          <cell r="BX31" t="str">
            <v>NN4 6RF</v>
          </cell>
          <cell r="BY31" t="str">
            <v>wayne.buttrick@btinternet.com</v>
          </cell>
          <cell r="BZ31">
            <v>7740605320</v>
          </cell>
          <cell r="CA31">
            <v>7740605320</v>
          </cell>
        </row>
        <row r="32">
          <cell r="A32">
            <v>319</v>
          </cell>
          <cell r="B32">
            <v>34184</v>
          </cell>
          <cell r="C32">
            <v>12345612345</v>
          </cell>
          <cell r="D32" t="b">
            <v>1</v>
          </cell>
          <cell r="E32" t="str">
            <v>Louis</v>
          </cell>
          <cell r="F32" t="str">
            <v>Buttrick</v>
          </cell>
          <cell r="G32" t="str">
            <v>Louis BUTTRICK</v>
          </cell>
          <cell r="H32" t="str">
            <v>Rugby &amp; Northampton AC</v>
          </cell>
          <cell r="I32" t="str">
            <v>CCS</v>
          </cell>
          <cell r="J32" t="str">
            <v>U13 Boys</v>
          </cell>
          <cell r="K32" t="str">
            <v>Male</v>
          </cell>
          <cell r="L32" t="str">
            <v>Birth</v>
          </cell>
          <cell r="M32" t="str">
            <v>Northampton</v>
          </cell>
          <cell r="N32">
            <v>38294</v>
          </cell>
          <cell r="O32">
            <v>0</v>
          </cell>
          <cell r="Q32">
            <v>0</v>
          </cell>
          <cell r="S32">
            <v>0</v>
          </cell>
          <cell r="U32">
            <v>5</v>
          </cell>
          <cell r="V32" t="str">
            <v>X</v>
          </cell>
          <cell r="W32">
            <v>5</v>
          </cell>
          <cell r="X32" t="str">
            <v>X</v>
          </cell>
          <cell r="Y32">
            <v>0</v>
          </cell>
          <cell r="AA32">
            <v>0</v>
          </cell>
          <cell r="AC32">
            <v>0</v>
          </cell>
          <cell r="AE32">
            <v>0</v>
          </cell>
          <cell r="AG32">
            <v>0</v>
          </cell>
          <cell r="AI32">
            <v>0</v>
          </cell>
          <cell r="AK32">
            <v>0</v>
          </cell>
          <cell r="AM32">
            <v>0</v>
          </cell>
          <cell r="AO32">
            <v>0</v>
          </cell>
          <cell r="AQ32">
            <v>0</v>
          </cell>
          <cell r="AS32">
            <v>0</v>
          </cell>
          <cell r="AU32">
            <v>0</v>
          </cell>
          <cell r="AW32">
            <v>0</v>
          </cell>
          <cell r="AY32">
            <v>0</v>
          </cell>
          <cell r="BA32">
            <v>0</v>
          </cell>
          <cell r="BC32">
            <v>0</v>
          </cell>
          <cell r="BE32">
            <v>0</v>
          </cell>
          <cell r="BG32">
            <v>0</v>
          </cell>
          <cell r="BI32">
            <v>0</v>
          </cell>
          <cell r="BM32" t="str">
            <v>Coach ..</v>
          </cell>
          <cell r="BN32">
            <v>42854.551701388889</v>
          </cell>
          <cell r="BO32" t="str">
            <v>1G776657JY670842S</v>
          </cell>
          <cell r="BP32">
            <v>9</v>
          </cell>
          <cell r="BQ32" t="str">
            <v>Card</v>
          </cell>
          <cell r="BR32" t="b">
            <v>1</v>
          </cell>
          <cell r="BS32">
            <v>31104387735693</v>
          </cell>
          <cell r="BT32" t="str">
            <v>5 Louisburg close</v>
          </cell>
          <cell r="BU32" t="str">
            <v>Wootton</v>
          </cell>
          <cell r="BV32" t="str">
            <v>Northampton</v>
          </cell>
          <cell r="BW32" t="str">
            <v>Northants</v>
          </cell>
          <cell r="BX32" t="str">
            <v>NN4 6RF</v>
          </cell>
          <cell r="BY32" t="str">
            <v>wayne.buttrick@btinternet.com</v>
          </cell>
          <cell r="BZ32">
            <v>7740605320</v>
          </cell>
          <cell r="CA32" t="str">
            <v>07740 605320</v>
          </cell>
        </row>
        <row r="33">
          <cell r="A33">
            <v>320</v>
          </cell>
          <cell r="B33">
            <v>33024</v>
          </cell>
          <cell r="C33">
            <v>3122258</v>
          </cell>
          <cell r="D33" t="b">
            <v>1</v>
          </cell>
          <cell r="E33" t="str">
            <v>Edward</v>
          </cell>
          <cell r="F33" t="str">
            <v>Cannell</v>
          </cell>
          <cell r="G33" t="str">
            <v>Edward CANNELL</v>
          </cell>
          <cell r="H33" t="str">
            <v>Kettering Town Harriers</v>
          </cell>
          <cell r="I33" t="str">
            <v>School ..</v>
          </cell>
          <cell r="J33" t="str">
            <v>U23 Men</v>
          </cell>
          <cell r="K33" t="str">
            <v>Male</v>
          </cell>
          <cell r="L33" t="str">
            <v>Birth</v>
          </cell>
          <cell r="M33" t="str">
            <v>Kettering</v>
          </cell>
          <cell r="N33">
            <v>35757</v>
          </cell>
          <cell r="O33">
            <v>0</v>
          </cell>
          <cell r="Q33">
            <v>0</v>
          </cell>
          <cell r="S33">
            <v>0</v>
          </cell>
          <cell r="U33">
            <v>0</v>
          </cell>
          <cell r="W33">
            <v>0</v>
          </cell>
          <cell r="Y33">
            <v>1</v>
          </cell>
          <cell r="Z33">
            <v>16.559999999999999</v>
          </cell>
          <cell r="AA33">
            <v>0</v>
          </cell>
          <cell r="AC33">
            <v>0</v>
          </cell>
          <cell r="AE33">
            <v>0</v>
          </cell>
          <cell r="AG33">
            <v>0</v>
          </cell>
          <cell r="AI33">
            <v>0</v>
          </cell>
          <cell r="AK33">
            <v>0</v>
          </cell>
          <cell r="AM33">
            <v>0</v>
          </cell>
          <cell r="AO33">
            <v>0</v>
          </cell>
          <cell r="AQ33">
            <v>0</v>
          </cell>
          <cell r="AS33">
            <v>0</v>
          </cell>
          <cell r="AU33">
            <v>0</v>
          </cell>
          <cell r="AW33">
            <v>0</v>
          </cell>
          <cell r="AY33">
            <v>0</v>
          </cell>
          <cell r="BA33">
            <v>0</v>
          </cell>
          <cell r="BC33">
            <v>0</v>
          </cell>
          <cell r="BE33">
            <v>0</v>
          </cell>
          <cell r="BG33">
            <v>0</v>
          </cell>
          <cell r="BI33">
            <v>0</v>
          </cell>
          <cell r="BM33" t="str">
            <v>Shane Smith</v>
          </cell>
          <cell r="BN33">
            <v>42842.282430555555</v>
          </cell>
          <cell r="BO33" t="str">
            <v>190514717C005534A</v>
          </cell>
          <cell r="BP33">
            <v>5.5</v>
          </cell>
          <cell r="BQ33" t="str">
            <v>Card</v>
          </cell>
          <cell r="BR33" t="b">
            <v>1</v>
          </cell>
          <cell r="BS33">
            <v>23117431980333</v>
          </cell>
          <cell r="BT33" t="str">
            <v>21 William Street</v>
          </cell>
          <cell r="BV33" t="str">
            <v>Kettering</v>
          </cell>
          <cell r="BW33" t="str">
            <v>Northamptonshire</v>
          </cell>
          <cell r="BX33" t="str">
            <v>NN16 9RS</v>
          </cell>
          <cell r="BY33" t="str">
            <v>joshedwardkth@gmail.com</v>
          </cell>
          <cell r="BZ33">
            <v>1536511242</v>
          </cell>
          <cell r="CA33">
            <v>78118556633</v>
          </cell>
        </row>
        <row r="34">
          <cell r="A34">
            <v>321</v>
          </cell>
          <cell r="B34">
            <v>33026</v>
          </cell>
          <cell r="C34">
            <v>3150859</v>
          </cell>
          <cell r="D34" t="b">
            <v>1</v>
          </cell>
          <cell r="E34" t="str">
            <v>Joshua</v>
          </cell>
          <cell r="F34" t="str">
            <v>Cannell</v>
          </cell>
          <cell r="G34" t="str">
            <v>Joshua CANNELL</v>
          </cell>
          <cell r="H34" t="str">
            <v>Kettering Town Harriers</v>
          </cell>
          <cell r="I34" t="str">
            <v>Kettering Buccleuch Academy</v>
          </cell>
          <cell r="J34" t="str">
            <v>U17 Men</v>
          </cell>
          <cell r="K34" t="str">
            <v>Male</v>
          </cell>
          <cell r="L34" t="str">
            <v>Birth</v>
          </cell>
          <cell r="M34" t="str">
            <v>Kettering</v>
          </cell>
          <cell r="N34">
            <v>36987</v>
          </cell>
          <cell r="O34">
            <v>0</v>
          </cell>
          <cell r="Q34">
            <v>0</v>
          </cell>
          <cell r="S34">
            <v>0</v>
          </cell>
          <cell r="U34">
            <v>0</v>
          </cell>
          <cell r="W34">
            <v>3</v>
          </cell>
          <cell r="X34">
            <v>4.43</v>
          </cell>
          <cell r="Y34">
            <v>0</v>
          </cell>
          <cell r="AA34">
            <v>0</v>
          </cell>
          <cell r="AC34">
            <v>0</v>
          </cell>
          <cell r="AE34">
            <v>0</v>
          </cell>
          <cell r="AG34">
            <v>0</v>
          </cell>
          <cell r="AI34">
            <v>0</v>
          </cell>
          <cell r="AK34">
            <v>0</v>
          </cell>
          <cell r="AM34">
            <v>0</v>
          </cell>
          <cell r="AO34">
            <v>0</v>
          </cell>
          <cell r="AQ34">
            <v>0</v>
          </cell>
          <cell r="AS34">
            <v>0</v>
          </cell>
          <cell r="AU34">
            <v>0</v>
          </cell>
          <cell r="AW34">
            <v>0</v>
          </cell>
          <cell r="AY34">
            <v>0</v>
          </cell>
          <cell r="BA34">
            <v>0</v>
          </cell>
          <cell r="BC34">
            <v>3</v>
          </cell>
          <cell r="BD34">
            <v>13.76</v>
          </cell>
          <cell r="BE34">
            <v>0</v>
          </cell>
          <cell r="BG34">
            <v>0</v>
          </cell>
          <cell r="BI34">
            <v>0</v>
          </cell>
          <cell r="BM34" t="str">
            <v>Shane Smith</v>
          </cell>
          <cell r="BN34">
            <v>42842.287152777775</v>
          </cell>
          <cell r="BO34" t="str">
            <v>8XC543542Y641933H</v>
          </cell>
          <cell r="BP34">
            <v>9</v>
          </cell>
          <cell r="BQ34" t="str">
            <v>Card</v>
          </cell>
          <cell r="BR34" t="b">
            <v>1</v>
          </cell>
          <cell r="BS34">
            <v>44313431980333</v>
          </cell>
          <cell r="BT34" t="str">
            <v>21 William Street</v>
          </cell>
          <cell r="BV34" t="str">
            <v>Kettering</v>
          </cell>
          <cell r="BW34" t="str">
            <v>Northamptonshire</v>
          </cell>
          <cell r="BX34" t="str">
            <v>NN16 9RS</v>
          </cell>
          <cell r="BY34" t="str">
            <v>joshedwardkth@gmail.com</v>
          </cell>
          <cell r="BZ34">
            <v>1536511242</v>
          </cell>
          <cell r="CA34">
            <v>78118556633</v>
          </cell>
        </row>
        <row r="35">
          <cell r="A35">
            <v>212</v>
          </cell>
          <cell r="B35">
            <v>33624</v>
          </cell>
          <cell r="C35">
            <v>9999999</v>
          </cell>
          <cell r="D35" t="b">
            <v>1</v>
          </cell>
          <cell r="E35" t="str">
            <v>Tyrone</v>
          </cell>
          <cell r="F35" t="str">
            <v>Cansick</v>
          </cell>
          <cell r="G35" t="str">
            <v>Tyrone CANSICK</v>
          </cell>
          <cell r="H35" t="str">
            <v>Corby AC</v>
          </cell>
          <cell r="I35" t="str">
            <v>Oakley Vale primary</v>
          </cell>
          <cell r="J35" t="str">
            <v>U13 Boys</v>
          </cell>
          <cell r="K35" t="str">
            <v>Male</v>
          </cell>
          <cell r="L35" t="str">
            <v>Residency</v>
          </cell>
          <cell r="M35" t="str">
            <v>Blantyre Malawi</v>
          </cell>
          <cell r="N35">
            <v>38667</v>
          </cell>
          <cell r="O35">
            <v>0</v>
          </cell>
          <cell r="Q35">
            <v>5</v>
          </cell>
          <cell r="R35">
            <v>2015</v>
          </cell>
          <cell r="S35">
            <v>0</v>
          </cell>
          <cell r="U35">
            <v>0</v>
          </cell>
          <cell r="W35">
            <v>0</v>
          </cell>
          <cell r="Y35">
            <v>0</v>
          </cell>
          <cell r="AA35">
            <v>0</v>
          </cell>
          <cell r="AC35">
            <v>0</v>
          </cell>
          <cell r="AE35">
            <v>0</v>
          </cell>
          <cell r="AG35">
            <v>0</v>
          </cell>
          <cell r="AI35">
            <v>0</v>
          </cell>
          <cell r="AK35">
            <v>0</v>
          </cell>
          <cell r="AM35">
            <v>0</v>
          </cell>
          <cell r="AO35">
            <v>0</v>
          </cell>
          <cell r="AQ35">
            <v>0</v>
          </cell>
          <cell r="AS35">
            <v>0</v>
          </cell>
          <cell r="AU35">
            <v>0</v>
          </cell>
          <cell r="AW35">
            <v>0</v>
          </cell>
          <cell r="AY35">
            <v>0</v>
          </cell>
          <cell r="BA35">
            <v>0</v>
          </cell>
          <cell r="BC35">
            <v>0</v>
          </cell>
          <cell r="BE35">
            <v>0</v>
          </cell>
          <cell r="BG35">
            <v>0</v>
          </cell>
          <cell r="BI35">
            <v>0</v>
          </cell>
          <cell r="BK35" t="str">
            <v>T13</v>
          </cell>
          <cell r="BL35" t="str">
            <v>F13</v>
          </cell>
          <cell r="BM35" t="str">
            <v>Coach ..</v>
          </cell>
          <cell r="BN35">
            <v>42847.67931712963</v>
          </cell>
          <cell r="BO35" t="str">
            <v>08E065349W6657154</v>
          </cell>
          <cell r="BP35">
            <v>4.5</v>
          </cell>
          <cell r="BQ35" t="str">
            <v>Card</v>
          </cell>
          <cell r="BR35" t="b">
            <v>1</v>
          </cell>
          <cell r="BS35">
            <v>45678399721840</v>
          </cell>
          <cell r="BT35" t="str">
            <v>3 Ludlow Walk</v>
          </cell>
          <cell r="BV35" t="str">
            <v>Corby</v>
          </cell>
          <cell r="BW35" t="str">
            <v>Northamptonshire</v>
          </cell>
          <cell r="BX35" t="str">
            <v>NN18 8RA</v>
          </cell>
          <cell r="BY35" t="str">
            <v>scansick@yahoo.com.</v>
          </cell>
          <cell r="BZ35">
            <v>7867474377</v>
          </cell>
          <cell r="CA35">
            <v>7867474377</v>
          </cell>
        </row>
        <row r="36">
          <cell r="A36">
            <v>213</v>
          </cell>
          <cell r="B36">
            <v>33095</v>
          </cell>
          <cell r="C36">
            <v>3397594</v>
          </cell>
          <cell r="D36" t="b">
            <v>1</v>
          </cell>
          <cell r="E36" t="str">
            <v>Calum</v>
          </cell>
          <cell r="F36" t="str">
            <v>Casey</v>
          </cell>
          <cell r="G36" t="str">
            <v>Calum CASEY</v>
          </cell>
          <cell r="H36" t="str">
            <v>Daventry AAC</v>
          </cell>
          <cell r="I36" t="str">
            <v>Blessed George Napier Banbury</v>
          </cell>
          <cell r="J36" t="str">
            <v>U17 Men</v>
          </cell>
          <cell r="K36" t="str">
            <v>Male</v>
          </cell>
          <cell r="L36" t="str">
            <v>Birth</v>
          </cell>
          <cell r="M36" t="str">
            <v>Northampton</v>
          </cell>
          <cell r="N36">
            <v>37157</v>
          </cell>
          <cell r="O36">
            <v>3</v>
          </cell>
          <cell r="P36">
            <v>12</v>
          </cell>
          <cell r="Q36">
            <v>3</v>
          </cell>
          <cell r="R36">
            <v>24.7</v>
          </cell>
          <cell r="S36">
            <v>3</v>
          </cell>
          <cell r="T36" t="str">
            <v>X</v>
          </cell>
          <cell r="U36">
            <v>0</v>
          </cell>
          <cell r="W36">
            <v>0</v>
          </cell>
          <cell r="Y36">
            <v>0</v>
          </cell>
          <cell r="AA36">
            <v>0</v>
          </cell>
          <cell r="AC36">
            <v>0</v>
          </cell>
          <cell r="AE36">
            <v>0</v>
          </cell>
          <cell r="AG36">
            <v>0</v>
          </cell>
          <cell r="AI36">
            <v>0</v>
          </cell>
          <cell r="AK36">
            <v>0</v>
          </cell>
          <cell r="AM36">
            <v>0</v>
          </cell>
          <cell r="AO36">
            <v>0</v>
          </cell>
          <cell r="AQ36">
            <v>0</v>
          </cell>
          <cell r="AS36">
            <v>0</v>
          </cell>
          <cell r="AU36">
            <v>0</v>
          </cell>
          <cell r="AW36">
            <v>0</v>
          </cell>
          <cell r="AY36">
            <v>0</v>
          </cell>
          <cell r="BA36">
            <v>0</v>
          </cell>
          <cell r="BC36">
            <v>0</v>
          </cell>
          <cell r="BE36">
            <v>0</v>
          </cell>
          <cell r="BG36">
            <v>0</v>
          </cell>
          <cell r="BI36">
            <v>0</v>
          </cell>
          <cell r="BM36" t="str">
            <v>Coach ..</v>
          </cell>
          <cell r="BN36">
            <v>42843.290324074071</v>
          </cell>
          <cell r="BO36" t="str">
            <v>9G1718681X975792P</v>
          </cell>
          <cell r="BP36">
            <v>13.5</v>
          </cell>
          <cell r="BQ36" t="str">
            <v>Card</v>
          </cell>
          <cell r="BR36" t="b">
            <v>1</v>
          </cell>
          <cell r="BS36">
            <v>23901785897040</v>
          </cell>
          <cell r="BT36" t="str">
            <v>3 Kitchener Close</v>
          </cell>
          <cell r="BV36" t="str">
            <v>Daventry</v>
          </cell>
          <cell r="BW36" t="str">
            <v>Northamptonshire</v>
          </cell>
          <cell r="BX36" t="str">
            <v>NN11 9AJ</v>
          </cell>
          <cell r="BY36" t="str">
            <v>ed.annmac@yahoo.co.uk</v>
          </cell>
          <cell r="BZ36">
            <v>7711039912</v>
          </cell>
          <cell r="CA36">
            <v>7711039912</v>
          </cell>
        </row>
        <row r="37">
          <cell r="A37">
            <v>322</v>
          </cell>
          <cell r="B37">
            <v>33708</v>
          </cell>
          <cell r="C37">
            <v>3370317</v>
          </cell>
          <cell r="D37" t="b">
            <v>1</v>
          </cell>
          <cell r="E37" t="str">
            <v>Adam</v>
          </cell>
          <cell r="F37" t="str">
            <v>Caulfield</v>
          </cell>
          <cell r="G37" t="str">
            <v>Adam CAULFIELD</v>
          </cell>
          <cell r="H37" t="str">
            <v>Rugby &amp; Northampton AC</v>
          </cell>
          <cell r="I37" t="str">
            <v>Northampton School for Boys</v>
          </cell>
          <cell r="J37" t="str">
            <v>U17 Men</v>
          </cell>
          <cell r="K37" t="str">
            <v>Male</v>
          </cell>
          <cell r="L37" t="str">
            <v>Birth</v>
          </cell>
          <cell r="M37" t="str">
            <v>Kettering</v>
          </cell>
          <cell r="N37">
            <v>37233</v>
          </cell>
          <cell r="O37">
            <v>0</v>
          </cell>
          <cell r="Q37">
            <v>0</v>
          </cell>
          <cell r="S37">
            <v>0</v>
          </cell>
          <cell r="U37">
            <v>0</v>
          </cell>
          <cell r="W37">
            <v>3</v>
          </cell>
          <cell r="X37">
            <v>4.13</v>
          </cell>
          <cell r="Y37">
            <v>0</v>
          </cell>
          <cell r="AA37">
            <v>0</v>
          </cell>
          <cell r="AC37">
            <v>0</v>
          </cell>
          <cell r="AE37">
            <v>0</v>
          </cell>
          <cell r="AG37">
            <v>0</v>
          </cell>
          <cell r="AI37">
            <v>0</v>
          </cell>
          <cell r="AK37">
            <v>0</v>
          </cell>
          <cell r="AM37">
            <v>0</v>
          </cell>
          <cell r="AO37">
            <v>0</v>
          </cell>
          <cell r="AQ37">
            <v>0</v>
          </cell>
          <cell r="AS37">
            <v>0</v>
          </cell>
          <cell r="AU37">
            <v>0</v>
          </cell>
          <cell r="AW37">
            <v>0</v>
          </cell>
          <cell r="AY37">
            <v>0</v>
          </cell>
          <cell r="BA37">
            <v>0</v>
          </cell>
          <cell r="BC37">
            <v>0</v>
          </cell>
          <cell r="BE37">
            <v>0</v>
          </cell>
          <cell r="BG37">
            <v>0</v>
          </cell>
          <cell r="BI37">
            <v>0</v>
          </cell>
          <cell r="BM37" t="str">
            <v>Michael Lewis</v>
          </cell>
          <cell r="BN37">
            <v>42848.594189814816</v>
          </cell>
          <cell r="BO37" t="str">
            <v>9YD22532HE1599035</v>
          </cell>
          <cell r="BP37">
            <v>4.5</v>
          </cell>
          <cell r="BQ37" t="str">
            <v>Card</v>
          </cell>
          <cell r="BR37" t="b">
            <v>1</v>
          </cell>
          <cell r="BS37">
            <v>65180399723768</v>
          </cell>
          <cell r="BT37" t="str">
            <v>7 Holte End</v>
          </cell>
          <cell r="BV37" t="str">
            <v>Northampton</v>
          </cell>
          <cell r="BW37" t="str">
            <v>Northamptonshire</v>
          </cell>
          <cell r="BX37" t="str">
            <v>NN3 3FD</v>
          </cell>
          <cell r="BY37" t="str">
            <v>kaz565@hotmail.com</v>
          </cell>
          <cell r="BZ37" t="str">
            <v>07886 371475</v>
          </cell>
        </row>
        <row r="38">
          <cell r="A38">
            <v>323</v>
          </cell>
          <cell r="B38">
            <v>32589</v>
          </cell>
          <cell r="C38">
            <v>9999999</v>
          </cell>
          <cell r="D38" t="b">
            <v>0</v>
          </cell>
          <cell r="E38" t="str">
            <v>Cameron</v>
          </cell>
          <cell r="F38" t="str">
            <v>Clarke</v>
          </cell>
          <cell r="G38" t="str">
            <v>Cameron CLARKE</v>
          </cell>
          <cell r="H38" t="str">
            <v>Rugby &amp; Northampton AC</v>
          </cell>
          <cell r="I38" t="str">
            <v>Brixworth Primary School</v>
          </cell>
          <cell r="J38" t="str">
            <v>U11 Boys</v>
          </cell>
          <cell r="K38" t="str">
            <v>Male</v>
          </cell>
          <cell r="L38" t="str">
            <v>Residency</v>
          </cell>
          <cell r="M38" t="str">
            <v>Northampton</v>
          </cell>
          <cell r="N38">
            <v>39320</v>
          </cell>
          <cell r="O38">
            <v>0</v>
          </cell>
          <cell r="Q38">
            <v>0</v>
          </cell>
          <cell r="S38">
            <v>0</v>
          </cell>
          <cell r="U38">
            <v>6</v>
          </cell>
          <cell r="V38">
            <v>2.21</v>
          </cell>
          <cell r="W38">
            <v>0</v>
          </cell>
          <cell r="Y38">
            <v>0</v>
          </cell>
          <cell r="AA38">
            <v>0</v>
          </cell>
          <cell r="AC38">
            <v>0</v>
          </cell>
          <cell r="AE38">
            <v>0</v>
          </cell>
          <cell r="AG38">
            <v>0</v>
          </cell>
          <cell r="AI38">
            <v>0</v>
          </cell>
          <cell r="AK38">
            <v>0</v>
          </cell>
          <cell r="AM38">
            <v>0</v>
          </cell>
          <cell r="AO38">
            <v>0</v>
          </cell>
          <cell r="AQ38">
            <v>0</v>
          </cell>
          <cell r="AS38">
            <v>0</v>
          </cell>
          <cell r="AU38">
            <v>0</v>
          </cell>
          <cell r="AW38">
            <v>6</v>
          </cell>
          <cell r="AX38">
            <v>2.81</v>
          </cell>
          <cell r="AY38">
            <v>0</v>
          </cell>
          <cell r="BA38">
            <v>0</v>
          </cell>
          <cell r="BC38">
            <v>0</v>
          </cell>
          <cell r="BE38">
            <v>0</v>
          </cell>
          <cell r="BG38">
            <v>0</v>
          </cell>
          <cell r="BI38">
            <v>0</v>
          </cell>
          <cell r="BM38" t="str">
            <v>Coach ..</v>
          </cell>
          <cell r="BN38">
            <v>43012.086608796293</v>
          </cell>
          <cell r="BO38" t="str">
            <v>8TG86694319379423</v>
          </cell>
          <cell r="BP38">
            <v>9</v>
          </cell>
          <cell r="BQ38" t="str">
            <v>Card</v>
          </cell>
          <cell r="BR38" t="b">
            <v>1</v>
          </cell>
          <cell r="BS38">
            <v>6585690087262</v>
          </cell>
          <cell r="BT38" t="str">
            <v>17 Pytchley Way</v>
          </cell>
          <cell r="BV38" t="str">
            <v>Brixworth</v>
          </cell>
          <cell r="BW38" t="str">
            <v>Northants</v>
          </cell>
          <cell r="BX38" t="str">
            <v>NN6 9EF</v>
          </cell>
          <cell r="BY38" t="str">
            <v>stella.clarke4@gmail.com</v>
          </cell>
          <cell r="BZ38" t="str">
            <v>Phone Number (Day)</v>
          </cell>
          <cell r="CA38">
            <v>7745750722</v>
          </cell>
        </row>
        <row r="39">
          <cell r="A39">
            <v>324</v>
          </cell>
          <cell r="B39">
            <v>33669</v>
          </cell>
          <cell r="C39">
            <v>3328544</v>
          </cell>
          <cell r="D39" t="b">
            <v>1</v>
          </cell>
          <cell r="E39" t="str">
            <v>Joshua</v>
          </cell>
          <cell r="F39" t="str">
            <v>Clutton</v>
          </cell>
          <cell r="G39" t="str">
            <v>Joshua CLUTTON</v>
          </cell>
          <cell r="H39" t="str">
            <v>Kettering Town Harriers</v>
          </cell>
          <cell r="I39" t="str">
            <v>Latimer arts colledge</v>
          </cell>
          <cell r="J39" t="str">
            <v>U15 Boys</v>
          </cell>
          <cell r="K39" t="str">
            <v>Male</v>
          </cell>
          <cell r="L39" t="str">
            <v>Residency</v>
          </cell>
          <cell r="M39" t="str">
            <v>Kettering</v>
          </cell>
          <cell r="N39">
            <v>38088</v>
          </cell>
          <cell r="O39">
            <v>0</v>
          </cell>
          <cell r="Q39">
            <v>0</v>
          </cell>
          <cell r="S39">
            <v>0</v>
          </cell>
          <cell r="U39">
            <v>4</v>
          </cell>
          <cell r="V39">
            <v>2.58</v>
          </cell>
          <cell r="W39">
            <v>4</v>
          </cell>
          <cell r="X39" t="str">
            <v>X</v>
          </cell>
          <cell r="Y39">
            <v>0</v>
          </cell>
          <cell r="AA39">
            <v>0</v>
          </cell>
          <cell r="AC39">
            <v>0</v>
          </cell>
          <cell r="AE39">
            <v>0</v>
          </cell>
          <cell r="AG39">
            <v>0</v>
          </cell>
          <cell r="AI39">
            <v>0</v>
          </cell>
          <cell r="AK39">
            <v>0</v>
          </cell>
          <cell r="AM39">
            <v>0</v>
          </cell>
          <cell r="AO39">
            <v>0</v>
          </cell>
          <cell r="AQ39">
            <v>0</v>
          </cell>
          <cell r="AS39">
            <v>0</v>
          </cell>
          <cell r="AU39">
            <v>0</v>
          </cell>
          <cell r="AW39">
            <v>0</v>
          </cell>
          <cell r="AY39">
            <v>0</v>
          </cell>
          <cell r="BA39">
            <v>0</v>
          </cell>
          <cell r="BC39">
            <v>0</v>
          </cell>
          <cell r="BE39">
            <v>0</v>
          </cell>
          <cell r="BG39">
            <v>0</v>
          </cell>
          <cell r="BI39">
            <v>0</v>
          </cell>
          <cell r="BM39" t="str">
            <v>Coach ..</v>
          </cell>
          <cell r="BN39">
            <v>42848.382939814815</v>
          </cell>
          <cell r="BO39" t="str">
            <v>8DC453048B8223538</v>
          </cell>
          <cell r="BP39">
            <v>4.5</v>
          </cell>
          <cell r="BQ39" t="str">
            <v>Card</v>
          </cell>
          <cell r="BR39" t="b">
            <v>1</v>
          </cell>
          <cell r="BS39">
            <v>24091399723104</v>
          </cell>
          <cell r="BT39" t="str">
            <v>25 braemar close</v>
          </cell>
          <cell r="BV39" t="str">
            <v>Kettering</v>
          </cell>
          <cell r="BW39" t="str">
            <v>Northants</v>
          </cell>
          <cell r="BX39" t="str">
            <v>Nn155dd</v>
          </cell>
          <cell r="BY39" t="str">
            <v>Tracey.clutton@tiscali.co.uk</v>
          </cell>
          <cell r="CA39">
            <v>7515557216</v>
          </cell>
        </row>
        <row r="40">
          <cell r="A40">
            <v>214</v>
          </cell>
          <cell r="B40">
            <v>32705</v>
          </cell>
          <cell r="C40">
            <v>9999999</v>
          </cell>
          <cell r="D40" t="b">
            <v>1</v>
          </cell>
          <cell r="E40" t="str">
            <v>Enzo</v>
          </cell>
          <cell r="F40" t="str">
            <v>Coccitti</v>
          </cell>
          <cell r="G40" t="str">
            <v>Enzo COCCITTI</v>
          </cell>
          <cell r="H40" t="str">
            <v>Corby AC</v>
          </cell>
          <cell r="I40" t="str">
            <v>rothwell juniors</v>
          </cell>
          <cell r="J40" t="str">
            <v>U13 Boys</v>
          </cell>
          <cell r="K40" t="str">
            <v>Male</v>
          </cell>
          <cell r="L40" t="str">
            <v>Birth</v>
          </cell>
          <cell r="M40" t="str">
            <v>Rothwell, Kettering</v>
          </cell>
          <cell r="N40">
            <v>38792</v>
          </cell>
          <cell r="O40">
            <v>5</v>
          </cell>
          <cell r="P40" t="str">
            <v>X</v>
          </cell>
          <cell r="Q40">
            <v>5</v>
          </cell>
          <cell r="R40" t="str">
            <v>X</v>
          </cell>
          <cell r="S40">
            <v>0</v>
          </cell>
          <cell r="U40">
            <v>0</v>
          </cell>
          <cell r="W40">
            <v>0</v>
          </cell>
          <cell r="Y40">
            <v>0</v>
          </cell>
          <cell r="AA40">
            <v>0</v>
          </cell>
          <cell r="AC40">
            <v>0</v>
          </cell>
          <cell r="AE40">
            <v>0</v>
          </cell>
          <cell r="AG40">
            <v>0</v>
          </cell>
          <cell r="AI40">
            <v>0</v>
          </cell>
          <cell r="AK40">
            <v>0</v>
          </cell>
          <cell r="AM40">
            <v>0</v>
          </cell>
          <cell r="AO40">
            <v>0</v>
          </cell>
          <cell r="AQ40">
            <v>0</v>
          </cell>
          <cell r="AS40">
            <v>5</v>
          </cell>
          <cell r="AT40" t="str">
            <v>X</v>
          </cell>
          <cell r="AU40">
            <v>0</v>
          </cell>
          <cell r="AW40">
            <v>5</v>
          </cell>
          <cell r="AX40" t="str">
            <v>X</v>
          </cell>
          <cell r="AY40">
            <v>0</v>
          </cell>
          <cell r="BA40">
            <v>0</v>
          </cell>
          <cell r="BC40">
            <v>0</v>
          </cell>
          <cell r="BE40">
            <v>0</v>
          </cell>
          <cell r="BG40">
            <v>5</v>
          </cell>
          <cell r="BH40" t="str">
            <v>X</v>
          </cell>
          <cell r="BI40">
            <v>0</v>
          </cell>
          <cell r="BM40" t="str">
            <v>Alan Wyatt</v>
          </cell>
          <cell r="BN40">
            <v>43043.418958333335</v>
          </cell>
          <cell r="BO40" t="str">
            <v>0LW57035UH0548914</v>
          </cell>
          <cell r="BP40">
            <v>18</v>
          </cell>
          <cell r="BQ40" t="str">
            <v>Card</v>
          </cell>
          <cell r="BR40" t="b">
            <v>1</v>
          </cell>
          <cell r="BS40">
            <v>16242443972359</v>
          </cell>
          <cell r="BT40" t="str">
            <v>30 Greening Road</v>
          </cell>
          <cell r="BV40" t="str">
            <v>Rothwell, Kettering</v>
          </cell>
          <cell r="BW40" t="str">
            <v>Northamptonshire</v>
          </cell>
          <cell r="BX40" t="str">
            <v>NN14 6JA</v>
          </cell>
          <cell r="BY40" t="str">
            <v>julescoccitti@mail.com</v>
          </cell>
          <cell r="BZ40">
            <v>441536368776</v>
          </cell>
          <cell r="CA40">
            <v>78788264619</v>
          </cell>
        </row>
        <row r="41">
          <cell r="A41">
            <v>215</v>
          </cell>
          <cell r="B41">
            <v>33721</v>
          </cell>
          <cell r="C41">
            <v>3229235</v>
          </cell>
          <cell r="D41" t="b">
            <v>1</v>
          </cell>
          <cell r="E41" t="str">
            <v>Henri</v>
          </cell>
          <cell r="F41" t="str">
            <v>Codling</v>
          </cell>
          <cell r="G41" t="str">
            <v>Henri CODLING</v>
          </cell>
          <cell r="H41" t="str">
            <v>Kettering Town Harriers</v>
          </cell>
          <cell r="I41" t="str">
            <v>School ..</v>
          </cell>
          <cell r="J41" t="str">
            <v>U17 Men</v>
          </cell>
          <cell r="K41" t="str">
            <v>Male</v>
          </cell>
          <cell r="L41" t="str">
            <v>Residency</v>
          </cell>
          <cell r="M41" t="str">
            <v>Town/City Place of Birth ...</v>
          </cell>
          <cell r="N41">
            <v>37138</v>
          </cell>
          <cell r="O41">
            <v>0</v>
          </cell>
          <cell r="Q41">
            <v>3</v>
          </cell>
          <cell r="R41">
            <v>26.2</v>
          </cell>
          <cell r="S41">
            <v>0</v>
          </cell>
          <cell r="U41">
            <v>0</v>
          </cell>
          <cell r="W41">
            <v>0</v>
          </cell>
          <cell r="Y41">
            <v>0</v>
          </cell>
          <cell r="AA41">
            <v>0</v>
          </cell>
          <cell r="AC41">
            <v>0</v>
          </cell>
          <cell r="AE41">
            <v>0</v>
          </cell>
          <cell r="AG41">
            <v>0</v>
          </cell>
          <cell r="AI41">
            <v>0</v>
          </cell>
          <cell r="AK41">
            <v>0</v>
          </cell>
          <cell r="AM41">
            <v>0</v>
          </cell>
          <cell r="AO41">
            <v>0</v>
          </cell>
          <cell r="AQ41">
            <v>0</v>
          </cell>
          <cell r="AS41">
            <v>0</v>
          </cell>
          <cell r="AU41">
            <v>0</v>
          </cell>
          <cell r="AW41">
            <v>3</v>
          </cell>
          <cell r="AX41">
            <v>3.5</v>
          </cell>
          <cell r="AY41">
            <v>0</v>
          </cell>
          <cell r="BA41">
            <v>0</v>
          </cell>
          <cell r="BC41">
            <v>0</v>
          </cell>
          <cell r="BE41">
            <v>0</v>
          </cell>
          <cell r="BG41">
            <v>0</v>
          </cell>
          <cell r="BI41">
            <v>0</v>
          </cell>
          <cell r="BM41" t="str">
            <v>Coach ..</v>
          </cell>
          <cell r="BN41">
            <v>42848.662893518522</v>
          </cell>
          <cell r="BO41" t="str">
            <v>1AU49551HY222163W</v>
          </cell>
          <cell r="BP41">
            <v>4.5</v>
          </cell>
          <cell r="BQ41" t="str">
            <v>Card</v>
          </cell>
          <cell r="BR41" t="b">
            <v>1</v>
          </cell>
          <cell r="BS41">
            <v>25098399723955</v>
          </cell>
          <cell r="BT41" t="str">
            <v>26 Cranford Road</v>
          </cell>
          <cell r="BU41" t="str">
            <v>Barton Seagrave</v>
          </cell>
          <cell r="BV41" t="str">
            <v>Kettering</v>
          </cell>
          <cell r="BW41" t="str">
            <v>Northamptonshire</v>
          </cell>
          <cell r="BX41" t="str">
            <v>NN15 5JH</v>
          </cell>
          <cell r="BY41" t="str">
            <v>jc@waterscan.com</v>
          </cell>
          <cell r="BZ41" t="str">
            <v>Phone Number (Day)</v>
          </cell>
        </row>
        <row r="42">
          <cell r="A42">
            <v>325</v>
          </cell>
          <cell r="B42">
            <v>34001</v>
          </cell>
          <cell r="C42">
            <v>3028399</v>
          </cell>
          <cell r="D42" t="b">
            <v>1</v>
          </cell>
          <cell r="E42" t="str">
            <v>Josh</v>
          </cell>
          <cell r="F42" t="str">
            <v>Coles</v>
          </cell>
          <cell r="G42" t="str">
            <v>Josh COLES</v>
          </cell>
          <cell r="H42" t="str">
            <v>Corby AC</v>
          </cell>
          <cell r="I42" t="str">
            <v>School ..</v>
          </cell>
          <cell r="J42" t="str">
            <v>U23 Men</v>
          </cell>
          <cell r="K42" t="str">
            <v>Male</v>
          </cell>
          <cell r="L42" t="str">
            <v>Birth</v>
          </cell>
          <cell r="M42" t="str">
            <v>Kettering</v>
          </cell>
          <cell r="N42">
            <v>35072</v>
          </cell>
          <cell r="O42">
            <v>0</v>
          </cell>
          <cell r="Q42">
            <v>0</v>
          </cell>
          <cell r="S42">
            <v>0</v>
          </cell>
          <cell r="U42">
            <v>0</v>
          </cell>
          <cell r="W42">
            <v>0</v>
          </cell>
          <cell r="Y42">
            <v>1</v>
          </cell>
          <cell r="Z42" t="str">
            <v>X</v>
          </cell>
          <cell r="AA42">
            <v>0</v>
          </cell>
          <cell r="AC42">
            <v>0</v>
          </cell>
          <cell r="AE42">
            <v>0</v>
          </cell>
          <cell r="AG42">
            <v>0</v>
          </cell>
          <cell r="AI42">
            <v>0</v>
          </cell>
          <cell r="AK42">
            <v>0</v>
          </cell>
          <cell r="AM42">
            <v>0</v>
          </cell>
          <cell r="AO42">
            <v>0</v>
          </cell>
          <cell r="AQ42">
            <v>0</v>
          </cell>
          <cell r="AS42">
            <v>0</v>
          </cell>
          <cell r="AU42">
            <v>0</v>
          </cell>
          <cell r="AW42">
            <v>0</v>
          </cell>
          <cell r="AY42">
            <v>0</v>
          </cell>
          <cell r="BA42">
            <v>0</v>
          </cell>
          <cell r="BC42">
            <v>0</v>
          </cell>
          <cell r="BE42">
            <v>0</v>
          </cell>
          <cell r="BG42">
            <v>0</v>
          </cell>
          <cell r="BI42">
            <v>0</v>
          </cell>
          <cell r="BM42" t="str">
            <v>Bill Boyd</v>
          </cell>
          <cell r="BN42">
            <v>42852.513368055559</v>
          </cell>
          <cell r="BO42">
            <v>0</v>
          </cell>
          <cell r="BP42">
            <v>5.5</v>
          </cell>
          <cell r="BQ42" t="str">
            <v>Card</v>
          </cell>
          <cell r="BR42" t="b">
            <v>0</v>
          </cell>
          <cell r="BS42">
            <v>3762133834545</v>
          </cell>
          <cell r="BT42" t="str">
            <v>23 Cornfield Way</v>
          </cell>
          <cell r="BV42" t="str">
            <v>Burton Latimer</v>
          </cell>
          <cell r="BW42" t="str">
            <v>Northants</v>
          </cell>
          <cell r="BX42" t="str">
            <v>NN155YH</v>
          </cell>
          <cell r="BY42" t="str">
            <v>smiffy_96@hotmail.com</v>
          </cell>
          <cell r="BZ42">
            <v>7984059224</v>
          </cell>
          <cell r="CA42">
            <v>7984059224</v>
          </cell>
        </row>
        <row r="43">
          <cell r="A43">
            <v>326</v>
          </cell>
          <cell r="B43">
            <v>34021</v>
          </cell>
          <cell r="C43">
            <v>3028399</v>
          </cell>
          <cell r="D43" t="b">
            <v>1</v>
          </cell>
          <cell r="E43" t="str">
            <v>Joshua</v>
          </cell>
          <cell r="F43" t="str">
            <v>Coles</v>
          </cell>
          <cell r="G43" t="str">
            <v>Joshua COLES</v>
          </cell>
          <cell r="H43" t="str">
            <v>Corby AC</v>
          </cell>
          <cell r="I43" t="str">
            <v>School ..</v>
          </cell>
          <cell r="J43" t="str">
            <v>U23 Men</v>
          </cell>
          <cell r="K43" t="str">
            <v>Male</v>
          </cell>
          <cell r="L43" t="str">
            <v>Birth</v>
          </cell>
          <cell r="M43" t="str">
            <v>Kettering</v>
          </cell>
          <cell r="N43">
            <v>35072</v>
          </cell>
          <cell r="O43">
            <v>0</v>
          </cell>
          <cell r="Q43">
            <v>0</v>
          </cell>
          <cell r="S43">
            <v>0</v>
          </cell>
          <cell r="U43">
            <v>0</v>
          </cell>
          <cell r="W43">
            <v>0</v>
          </cell>
          <cell r="Y43">
            <v>1</v>
          </cell>
          <cell r="Z43" t="str">
            <v>X</v>
          </cell>
          <cell r="AA43">
            <v>0</v>
          </cell>
          <cell r="AC43">
            <v>0</v>
          </cell>
          <cell r="AE43">
            <v>0</v>
          </cell>
          <cell r="AG43">
            <v>0</v>
          </cell>
          <cell r="AI43">
            <v>0</v>
          </cell>
          <cell r="AK43">
            <v>0</v>
          </cell>
          <cell r="AM43">
            <v>0</v>
          </cell>
          <cell r="AO43">
            <v>0</v>
          </cell>
          <cell r="AQ43">
            <v>0</v>
          </cell>
          <cell r="AS43">
            <v>0</v>
          </cell>
          <cell r="AU43">
            <v>0</v>
          </cell>
          <cell r="AW43">
            <v>0</v>
          </cell>
          <cell r="AY43">
            <v>0</v>
          </cell>
          <cell r="BA43">
            <v>0</v>
          </cell>
          <cell r="BC43">
            <v>0</v>
          </cell>
          <cell r="BE43">
            <v>0</v>
          </cell>
          <cell r="BG43">
            <v>0</v>
          </cell>
          <cell r="BI43">
            <v>0</v>
          </cell>
          <cell r="BM43" t="str">
            <v>Coach ..</v>
          </cell>
          <cell r="BN43">
            <v>42852.63071759259</v>
          </cell>
          <cell r="BO43" t="str">
            <v>1RT94365RB542793X</v>
          </cell>
          <cell r="BP43">
            <v>5.5</v>
          </cell>
          <cell r="BQ43" t="str">
            <v>Card</v>
          </cell>
          <cell r="BR43" t="b">
            <v>1</v>
          </cell>
          <cell r="BS43">
            <v>1996833834949</v>
          </cell>
          <cell r="BT43" t="str">
            <v>Address ..</v>
          </cell>
          <cell r="BU43" t="str">
            <v>23 Cornfield Way</v>
          </cell>
          <cell r="BV43" t="str">
            <v>Burton Latimer</v>
          </cell>
          <cell r="BW43" t="str">
            <v>NORTHANTS</v>
          </cell>
          <cell r="BX43" t="str">
            <v>NN15 5YH</v>
          </cell>
          <cell r="BY43" t="str">
            <v>smiffy_96@hotmail.com</v>
          </cell>
          <cell r="BZ43">
            <v>7984059224</v>
          </cell>
        </row>
        <row r="44">
          <cell r="A44">
            <v>327</v>
          </cell>
          <cell r="B44">
            <v>32682</v>
          </cell>
          <cell r="C44">
            <v>3626489</v>
          </cell>
          <cell r="D44" t="b">
            <v>1</v>
          </cell>
          <cell r="E44" t="str">
            <v>Malachy</v>
          </cell>
          <cell r="F44" t="str">
            <v>Collins</v>
          </cell>
          <cell r="G44" t="str">
            <v>Malachy COLLINS</v>
          </cell>
          <cell r="H44" t="str">
            <v>Rugby &amp; Northampton AC</v>
          </cell>
          <cell r="I44" t="str">
            <v>Bridgewater</v>
          </cell>
          <cell r="J44" t="str">
            <v>U11 Boys</v>
          </cell>
          <cell r="K44" t="str">
            <v>Male</v>
          </cell>
          <cell r="L44" t="str">
            <v>Birth</v>
          </cell>
          <cell r="M44" t="str">
            <v>Northampton</v>
          </cell>
          <cell r="N44">
            <v>39055</v>
          </cell>
          <cell r="O44">
            <v>6</v>
          </cell>
          <cell r="Q44">
            <v>6</v>
          </cell>
          <cell r="S44">
            <v>0</v>
          </cell>
          <cell r="U44">
            <v>0</v>
          </cell>
          <cell r="W44">
            <v>6</v>
          </cell>
          <cell r="X44" t="str">
            <v>X</v>
          </cell>
          <cell r="Y44">
            <v>0</v>
          </cell>
          <cell r="AA44">
            <v>0</v>
          </cell>
          <cell r="AC44">
            <v>0</v>
          </cell>
          <cell r="AE44">
            <v>0</v>
          </cell>
          <cell r="AG44">
            <v>0</v>
          </cell>
          <cell r="AI44">
            <v>0</v>
          </cell>
          <cell r="AK44">
            <v>0</v>
          </cell>
          <cell r="AM44">
            <v>0</v>
          </cell>
          <cell r="AO44">
            <v>0</v>
          </cell>
          <cell r="AQ44">
            <v>0</v>
          </cell>
          <cell r="AS44">
            <v>0</v>
          </cell>
          <cell r="AU44">
            <v>0</v>
          </cell>
          <cell r="AW44">
            <v>0</v>
          </cell>
          <cell r="AY44">
            <v>0</v>
          </cell>
          <cell r="BA44">
            <v>0</v>
          </cell>
          <cell r="BC44">
            <v>0</v>
          </cell>
          <cell r="BE44">
            <v>0</v>
          </cell>
          <cell r="BG44">
            <v>0</v>
          </cell>
          <cell r="BI44">
            <v>0</v>
          </cell>
          <cell r="BM44" t="str">
            <v>Dave Goddard</v>
          </cell>
          <cell r="BN44">
            <v>43043.194525462961</v>
          </cell>
          <cell r="BO44" t="str">
            <v>0V885643RC6414816</v>
          </cell>
          <cell r="BP44">
            <v>4.5</v>
          </cell>
          <cell r="BQ44" t="str">
            <v>Card</v>
          </cell>
          <cell r="BR44" t="b">
            <v>1</v>
          </cell>
          <cell r="BS44">
            <v>23117443971823</v>
          </cell>
          <cell r="BT44" t="str">
            <v>44 Ridgeway</v>
          </cell>
          <cell r="BU44" t="str">
            <v>Weston Favell</v>
          </cell>
          <cell r="BV44" t="str">
            <v>Northampton</v>
          </cell>
          <cell r="BW44" t="str">
            <v>Northamptonshire</v>
          </cell>
          <cell r="BX44" t="str">
            <v>NN3 3AN</v>
          </cell>
          <cell r="BY44" t="str">
            <v>Joandnelly@aol.com</v>
          </cell>
          <cell r="BZ44">
            <v>7803243553</v>
          </cell>
          <cell r="CA44">
            <v>7803243553</v>
          </cell>
        </row>
        <row r="45">
          <cell r="A45">
            <v>216</v>
          </cell>
          <cell r="B45">
            <v>34047</v>
          </cell>
          <cell r="C45">
            <v>9999999</v>
          </cell>
          <cell r="D45" t="b">
            <v>0</v>
          </cell>
          <cell r="E45" t="str">
            <v>Antonio</v>
          </cell>
          <cell r="F45" t="str">
            <v>Colonna</v>
          </cell>
          <cell r="G45" t="str">
            <v>Antonio COLONNA</v>
          </cell>
          <cell r="H45" t="str">
            <v>-</v>
          </cell>
          <cell r="I45" t="str">
            <v>rothwell junior school</v>
          </cell>
          <cell r="J45" t="str">
            <v>U11 Boys</v>
          </cell>
          <cell r="K45" t="str">
            <v>Male</v>
          </cell>
          <cell r="L45" t="str">
            <v>Birth</v>
          </cell>
          <cell r="M45" t="str">
            <v>Kettering</v>
          </cell>
          <cell r="N45">
            <v>39306</v>
          </cell>
          <cell r="O45">
            <v>6</v>
          </cell>
          <cell r="P45" t="str">
            <v>X</v>
          </cell>
          <cell r="Q45">
            <v>6</v>
          </cell>
          <cell r="R45" t="str">
            <v>X</v>
          </cell>
          <cell r="S45">
            <v>0</v>
          </cell>
          <cell r="U45">
            <v>6</v>
          </cell>
          <cell r="V45" t="str">
            <v>X</v>
          </cell>
          <cell r="W45">
            <v>6</v>
          </cell>
          <cell r="X45" t="str">
            <v>X</v>
          </cell>
          <cell r="Y45">
            <v>0</v>
          </cell>
          <cell r="AA45">
            <v>0</v>
          </cell>
          <cell r="AC45">
            <v>0</v>
          </cell>
          <cell r="AE45">
            <v>0</v>
          </cell>
          <cell r="AG45">
            <v>0</v>
          </cell>
          <cell r="AI45">
            <v>0</v>
          </cell>
          <cell r="AK45">
            <v>0</v>
          </cell>
          <cell r="AM45">
            <v>0</v>
          </cell>
          <cell r="AO45">
            <v>0</v>
          </cell>
          <cell r="AQ45">
            <v>0</v>
          </cell>
          <cell r="AS45">
            <v>0</v>
          </cell>
          <cell r="AU45">
            <v>0</v>
          </cell>
          <cell r="AW45">
            <v>0</v>
          </cell>
          <cell r="AY45">
            <v>0</v>
          </cell>
          <cell r="BA45">
            <v>0</v>
          </cell>
          <cell r="BC45">
            <v>0</v>
          </cell>
          <cell r="BE45">
            <v>0</v>
          </cell>
          <cell r="BG45">
            <v>0</v>
          </cell>
          <cell r="BI45">
            <v>0</v>
          </cell>
          <cell r="BK45" t="str">
            <v>T11</v>
          </cell>
          <cell r="BM45" t="str">
            <v>angelo colonna</v>
          </cell>
          <cell r="BN45">
            <v>42853.284409722219</v>
          </cell>
          <cell r="BO45" t="str">
            <v>6YR23986R5578782B</v>
          </cell>
          <cell r="BP45">
            <v>18</v>
          </cell>
          <cell r="BQ45" t="str">
            <v>Card</v>
          </cell>
          <cell r="BR45" t="b">
            <v>1</v>
          </cell>
          <cell r="BS45">
            <v>12345387733115</v>
          </cell>
          <cell r="BT45" t="str">
            <v>37 Moorfield Road</v>
          </cell>
          <cell r="BV45" t="str">
            <v>Kettering</v>
          </cell>
          <cell r="BW45" t="str">
            <v>northants</v>
          </cell>
          <cell r="BX45" t="str">
            <v>nn146at</v>
          </cell>
          <cell r="BY45" t="str">
            <v>angelo.colonna@gmx.com</v>
          </cell>
          <cell r="BZ45">
            <v>1536352314</v>
          </cell>
          <cell r="CA45">
            <v>7910750866</v>
          </cell>
        </row>
        <row r="46">
          <cell r="A46">
            <v>328</v>
          </cell>
          <cell r="B46">
            <v>33522</v>
          </cell>
          <cell r="C46">
            <v>3348638</v>
          </cell>
          <cell r="D46" t="b">
            <v>1</v>
          </cell>
          <cell r="E46" t="str">
            <v>Daniel</v>
          </cell>
          <cell r="F46" t="str">
            <v>Cook</v>
          </cell>
          <cell r="G46" t="str">
            <v>Daniel COOK</v>
          </cell>
          <cell r="H46" t="str">
            <v>Rugby &amp; Northampton AC</v>
          </cell>
          <cell r="I46" t="str">
            <v>School ..</v>
          </cell>
          <cell r="J46" t="str">
            <v>Senior Men</v>
          </cell>
          <cell r="K46" t="str">
            <v>Male</v>
          </cell>
          <cell r="L46" t="str">
            <v>Residency</v>
          </cell>
          <cell r="M46" t="str">
            <v>Watton</v>
          </cell>
          <cell r="N46">
            <v>32904</v>
          </cell>
          <cell r="O46">
            <v>0</v>
          </cell>
          <cell r="Q46">
            <v>0</v>
          </cell>
          <cell r="S46">
            <v>0</v>
          </cell>
          <cell r="U46">
            <v>0</v>
          </cell>
          <cell r="W46">
            <v>0</v>
          </cell>
          <cell r="Y46">
            <v>1</v>
          </cell>
          <cell r="Z46">
            <v>17.32</v>
          </cell>
          <cell r="AA46">
            <v>0</v>
          </cell>
          <cell r="AC46">
            <v>0</v>
          </cell>
          <cell r="AE46">
            <v>0</v>
          </cell>
          <cell r="AG46">
            <v>0</v>
          </cell>
          <cell r="AI46">
            <v>0</v>
          </cell>
          <cell r="AK46">
            <v>0</v>
          </cell>
          <cell r="AM46">
            <v>0</v>
          </cell>
          <cell r="AO46">
            <v>0</v>
          </cell>
          <cell r="AQ46">
            <v>0</v>
          </cell>
          <cell r="AS46">
            <v>0</v>
          </cell>
          <cell r="AU46">
            <v>0</v>
          </cell>
          <cell r="AW46">
            <v>0</v>
          </cell>
          <cell r="AY46">
            <v>0</v>
          </cell>
          <cell r="BA46">
            <v>0</v>
          </cell>
          <cell r="BC46">
            <v>0</v>
          </cell>
          <cell r="BE46">
            <v>0</v>
          </cell>
          <cell r="BG46">
            <v>0</v>
          </cell>
          <cell r="BI46">
            <v>0</v>
          </cell>
          <cell r="BM46" t="str">
            <v>Coach ..</v>
          </cell>
          <cell r="BN46">
            <v>42846.580358796295</v>
          </cell>
          <cell r="BO46" t="str">
            <v>5DY00815AF6828738</v>
          </cell>
          <cell r="BP46">
            <v>5.5</v>
          </cell>
          <cell r="BQ46" t="str">
            <v>Card</v>
          </cell>
          <cell r="BR46" t="b">
            <v>1</v>
          </cell>
          <cell r="BS46">
            <v>1551245810928</v>
          </cell>
          <cell r="BT46" t="str">
            <v>2 Pascoe Crescent</v>
          </cell>
          <cell r="BV46" t="str">
            <v>Daventry</v>
          </cell>
          <cell r="BW46" t="str">
            <v>Northamptonshire</v>
          </cell>
          <cell r="BX46" t="str">
            <v>NN119YU</v>
          </cell>
          <cell r="BY46" t="str">
            <v>Cookster_90@hotmail.com</v>
          </cell>
          <cell r="BZ46">
            <v>7856290535</v>
          </cell>
          <cell r="CA46">
            <v>7856290535</v>
          </cell>
          <cell r="CB46" t="b">
            <v>1</v>
          </cell>
        </row>
        <row r="47">
          <cell r="A47">
            <v>329</v>
          </cell>
          <cell r="B47">
            <v>33455</v>
          </cell>
          <cell r="C47">
            <v>3273935</v>
          </cell>
          <cell r="D47" t="b">
            <v>1</v>
          </cell>
          <cell r="E47" t="str">
            <v>Joshua</v>
          </cell>
          <cell r="F47" t="str">
            <v>Cooney</v>
          </cell>
          <cell r="G47" t="str">
            <v>Joshua COONEY</v>
          </cell>
          <cell r="H47" t="str">
            <v>Daventry AAC</v>
          </cell>
          <cell r="I47" t="str">
            <v>Parker EACT</v>
          </cell>
          <cell r="J47" t="str">
            <v>U15 Boys</v>
          </cell>
          <cell r="K47" t="str">
            <v>Male</v>
          </cell>
          <cell r="L47" t="str">
            <v>Residency</v>
          </cell>
          <cell r="M47" t="str">
            <v>Daventry</v>
          </cell>
          <cell r="N47">
            <v>37952</v>
          </cell>
          <cell r="O47">
            <v>0</v>
          </cell>
          <cell r="Q47">
            <v>0</v>
          </cell>
          <cell r="S47">
            <v>0</v>
          </cell>
          <cell r="U47">
            <v>0</v>
          </cell>
          <cell r="W47">
            <v>0</v>
          </cell>
          <cell r="Y47">
            <v>0</v>
          </cell>
          <cell r="AA47">
            <v>0</v>
          </cell>
          <cell r="AC47">
            <v>0</v>
          </cell>
          <cell r="AE47">
            <v>0</v>
          </cell>
          <cell r="AG47">
            <v>0</v>
          </cell>
          <cell r="AI47">
            <v>0</v>
          </cell>
          <cell r="AK47">
            <v>0</v>
          </cell>
          <cell r="AM47">
            <v>0</v>
          </cell>
          <cell r="AO47">
            <v>0</v>
          </cell>
          <cell r="AQ47">
            <v>0</v>
          </cell>
          <cell r="AS47">
            <v>0</v>
          </cell>
          <cell r="AU47">
            <v>0</v>
          </cell>
          <cell r="AW47">
            <v>0</v>
          </cell>
          <cell r="AY47">
            <v>0</v>
          </cell>
          <cell r="BA47">
            <v>4</v>
          </cell>
          <cell r="BB47">
            <v>9.83</v>
          </cell>
          <cell r="BC47">
            <v>0</v>
          </cell>
          <cell r="BE47">
            <v>0</v>
          </cell>
          <cell r="BG47">
            <v>0</v>
          </cell>
          <cell r="BI47">
            <v>0</v>
          </cell>
          <cell r="BM47" t="str">
            <v>Coach ..</v>
          </cell>
          <cell r="BN47">
            <v>42846.20952546296</v>
          </cell>
          <cell r="BO47" t="str">
            <v>29M64062F66900921</v>
          </cell>
          <cell r="BP47">
            <v>4.5</v>
          </cell>
          <cell r="BQ47" t="str">
            <v>Card</v>
          </cell>
          <cell r="BR47" t="b">
            <v>1</v>
          </cell>
          <cell r="BS47">
            <v>2517145809388</v>
          </cell>
          <cell r="BT47" t="str">
            <v>17 Tadcaster Close</v>
          </cell>
          <cell r="BV47" t="str">
            <v>Daventry</v>
          </cell>
          <cell r="BW47" t="str">
            <v>Northamptonshire</v>
          </cell>
          <cell r="BX47" t="str">
            <v>NN110GB</v>
          </cell>
          <cell r="BY47" t="str">
            <v>bryan@mcmexpo.net</v>
          </cell>
          <cell r="BZ47">
            <v>7979432749</v>
          </cell>
          <cell r="CA47">
            <v>7979432749</v>
          </cell>
        </row>
        <row r="48">
          <cell r="A48">
            <v>330</v>
          </cell>
          <cell r="B48">
            <v>32601</v>
          </cell>
          <cell r="C48">
            <v>3534457</v>
          </cell>
          <cell r="D48" t="b">
            <v>1</v>
          </cell>
          <cell r="E48" t="str">
            <v>Jasper</v>
          </cell>
          <cell r="F48" t="str">
            <v>Cooper</v>
          </cell>
          <cell r="G48" t="str">
            <v>Jasper COOPER</v>
          </cell>
          <cell r="H48" t="str">
            <v>Rugby &amp; Northampton AC</v>
          </cell>
          <cell r="I48" t="str">
            <v>Spratton HAll</v>
          </cell>
          <cell r="J48" t="str">
            <v>U13 Boys</v>
          </cell>
          <cell r="K48" t="str">
            <v>Male</v>
          </cell>
          <cell r="L48" t="str">
            <v>Birth</v>
          </cell>
          <cell r="M48" t="str">
            <v>NORTHAMPTONSHIRE</v>
          </cell>
          <cell r="N48">
            <v>38561</v>
          </cell>
          <cell r="O48">
            <v>0</v>
          </cell>
          <cell r="Q48">
            <v>0</v>
          </cell>
          <cell r="S48">
            <v>0</v>
          </cell>
          <cell r="U48">
            <v>0</v>
          </cell>
          <cell r="W48">
            <v>5</v>
          </cell>
          <cell r="X48" t="str">
            <v>X</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A48">
            <v>0</v>
          </cell>
          <cell r="BC48">
            <v>0</v>
          </cell>
          <cell r="BE48">
            <v>0</v>
          </cell>
          <cell r="BG48">
            <v>5</v>
          </cell>
          <cell r="BH48" t="str">
            <v>X</v>
          </cell>
          <cell r="BI48">
            <v>0</v>
          </cell>
          <cell r="BM48" t="str">
            <v>Coach ..</v>
          </cell>
          <cell r="BN48">
            <v>43012.145821759259</v>
          </cell>
          <cell r="BO48" t="str">
            <v>4VN86140RY711505H</v>
          </cell>
          <cell r="BP48">
            <v>9</v>
          </cell>
          <cell r="BQ48" t="str">
            <v>Card</v>
          </cell>
          <cell r="BR48" t="b">
            <v>1</v>
          </cell>
          <cell r="BS48">
            <v>28070443970308</v>
          </cell>
          <cell r="BT48" t="str">
            <v>The Poplars, Creaton Road, Hollowell</v>
          </cell>
          <cell r="BV48" t="str">
            <v>Northampton</v>
          </cell>
          <cell r="BW48" t="str">
            <v>Northamptonshire</v>
          </cell>
          <cell r="BX48" t="str">
            <v>NN6 8RP</v>
          </cell>
          <cell r="BY48" t="str">
            <v>alicooperfitness@gmail.com</v>
          </cell>
          <cell r="BZ48">
            <v>7732165546</v>
          </cell>
          <cell r="CA48">
            <v>7732165546</v>
          </cell>
          <cell r="CB48" t="b">
            <v>1</v>
          </cell>
        </row>
        <row r="49">
          <cell r="A49">
            <v>331</v>
          </cell>
          <cell r="B49">
            <v>33628</v>
          </cell>
          <cell r="C49">
            <v>3429700</v>
          </cell>
          <cell r="D49" t="b">
            <v>1</v>
          </cell>
          <cell r="E49" t="str">
            <v>Michael</v>
          </cell>
          <cell r="F49" t="str">
            <v>Corbett</v>
          </cell>
          <cell r="G49" t="str">
            <v>Michael CORBETT</v>
          </cell>
          <cell r="H49" t="str">
            <v>Rugby &amp; Northampton AC</v>
          </cell>
          <cell r="I49" t="str">
            <v>Caroline Chisholm</v>
          </cell>
          <cell r="J49" t="str">
            <v>U15 Boys</v>
          </cell>
          <cell r="K49" t="str">
            <v>Male</v>
          </cell>
          <cell r="L49" t="str">
            <v>Birth</v>
          </cell>
          <cell r="M49" t="str">
            <v>Northampton</v>
          </cell>
          <cell r="N49">
            <v>38222</v>
          </cell>
          <cell r="O49">
            <v>0</v>
          </cell>
          <cell r="Q49">
            <v>0</v>
          </cell>
          <cell r="S49">
            <v>0</v>
          </cell>
          <cell r="U49">
            <v>0</v>
          </cell>
          <cell r="W49">
            <v>4</v>
          </cell>
          <cell r="X49">
            <v>5.0599999999999996</v>
          </cell>
          <cell r="Y49">
            <v>0</v>
          </cell>
          <cell r="AA49">
            <v>0</v>
          </cell>
          <cell r="AC49">
            <v>0</v>
          </cell>
          <cell r="AE49">
            <v>0</v>
          </cell>
          <cell r="AG49">
            <v>0</v>
          </cell>
          <cell r="AI49">
            <v>0</v>
          </cell>
          <cell r="AK49">
            <v>0</v>
          </cell>
          <cell r="AM49">
            <v>0</v>
          </cell>
          <cell r="AO49">
            <v>0</v>
          </cell>
          <cell r="AQ49">
            <v>0</v>
          </cell>
          <cell r="AS49">
            <v>0</v>
          </cell>
          <cell r="AU49">
            <v>0</v>
          </cell>
          <cell r="AW49">
            <v>0</v>
          </cell>
          <cell r="AY49">
            <v>0</v>
          </cell>
          <cell r="BA49">
            <v>0</v>
          </cell>
          <cell r="BC49">
            <v>0</v>
          </cell>
          <cell r="BE49">
            <v>0</v>
          </cell>
          <cell r="BG49">
            <v>4</v>
          </cell>
          <cell r="BH49" t="str">
            <v>X</v>
          </cell>
          <cell r="BI49">
            <v>0</v>
          </cell>
          <cell r="BM49" t="str">
            <v>Coach ..</v>
          </cell>
          <cell r="BN49">
            <v>42848.073425925926</v>
          </cell>
          <cell r="BO49">
            <v>2531542773833230</v>
          </cell>
          <cell r="BP49">
            <v>9</v>
          </cell>
          <cell r="BQ49" t="str">
            <v>Card</v>
          </cell>
          <cell r="BR49" t="b">
            <v>1</v>
          </cell>
          <cell r="BS49">
            <v>79810399722349</v>
          </cell>
          <cell r="BT49" t="str">
            <v>41 Wake Way</v>
          </cell>
          <cell r="BU49" t="str">
            <v>Grange Park</v>
          </cell>
          <cell r="BV49" t="str">
            <v>Northampton</v>
          </cell>
          <cell r="BW49" t="str">
            <v>County ..</v>
          </cell>
          <cell r="BX49" t="str">
            <v>NN4 5BG</v>
          </cell>
          <cell r="BY49" t="str">
            <v>helencorbett416@hotmail.com</v>
          </cell>
          <cell r="BZ49" t="str">
            <v>Phone Number (Day)</v>
          </cell>
          <cell r="CA49">
            <v>7920004150</v>
          </cell>
        </row>
        <row r="50">
          <cell r="A50">
            <v>217</v>
          </cell>
          <cell r="B50">
            <v>33140</v>
          </cell>
          <cell r="C50">
            <v>3300005</v>
          </cell>
          <cell r="D50" t="b">
            <v>1</v>
          </cell>
          <cell r="E50" t="str">
            <v>Liam</v>
          </cell>
          <cell r="F50" t="str">
            <v>Cowley</v>
          </cell>
          <cell r="G50" t="str">
            <v>Liam COWLEY</v>
          </cell>
          <cell r="H50" t="str">
            <v>Silson Joggers AC</v>
          </cell>
          <cell r="I50" t="str">
            <v>Sponne School</v>
          </cell>
          <cell r="J50" t="str">
            <v>U13 Boys</v>
          </cell>
          <cell r="K50" t="str">
            <v>Male</v>
          </cell>
          <cell r="L50" t="str">
            <v>Birth</v>
          </cell>
          <cell r="M50" t="str">
            <v>Towcester</v>
          </cell>
          <cell r="N50">
            <v>38524</v>
          </cell>
          <cell r="O50">
            <v>5</v>
          </cell>
          <cell r="P50">
            <v>15</v>
          </cell>
          <cell r="Q50">
            <v>0</v>
          </cell>
          <cell r="S50">
            <v>0</v>
          </cell>
          <cell r="U50">
            <v>0</v>
          </cell>
          <cell r="W50">
            <v>5</v>
          </cell>
          <cell r="X50">
            <v>5.24</v>
          </cell>
          <cell r="Y50">
            <v>0</v>
          </cell>
          <cell r="AA50">
            <v>0</v>
          </cell>
          <cell r="AC50">
            <v>0</v>
          </cell>
          <cell r="AE50">
            <v>0</v>
          </cell>
          <cell r="AG50">
            <v>0</v>
          </cell>
          <cell r="AI50">
            <v>0</v>
          </cell>
          <cell r="AK50">
            <v>0</v>
          </cell>
          <cell r="AM50">
            <v>0</v>
          </cell>
          <cell r="AO50">
            <v>0</v>
          </cell>
          <cell r="AQ50">
            <v>0</v>
          </cell>
          <cell r="AS50">
            <v>0</v>
          </cell>
          <cell r="AU50">
            <v>0</v>
          </cell>
          <cell r="AW50">
            <v>0</v>
          </cell>
          <cell r="AY50">
            <v>0</v>
          </cell>
          <cell r="BA50">
            <v>0</v>
          </cell>
          <cell r="BC50">
            <v>0</v>
          </cell>
          <cell r="BE50">
            <v>0</v>
          </cell>
          <cell r="BG50">
            <v>0</v>
          </cell>
          <cell r="BI50">
            <v>0</v>
          </cell>
          <cell r="BM50" t="str">
            <v>David Moreley</v>
          </cell>
          <cell r="BN50">
            <v>42843.548541666663</v>
          </cell>
          <cell r="BO50" t="str">
            <v>7906362228629980B</v>
          </cell>
          <cell r="BP50">
            <v>9</v>
          </cell>
          <cell r="BQ50" t="str">
            <v>Card</v>
          </cell>
          <cell r="BR50" t="b">
            <v>1</v>
          </cell>
          <cell r="BS50">
            <v>68741785897603</v>
          </cell>
          <cell r="BT50" t="str">
            <v>2 Bransons Lane</v>
          </cell>
          <cell r="BV50" t="str">
            <v>Towcester</v>
          </cell>
          <cell r="BW50" t="str">
            <v>Northamptonshire</v>
          </cell>
          <cell r="BX50" t="str">
            <v>NN12 6AX</v>
          </cell>
          <cell r="BY50" t="str">
            <v>viv.cowley@gmail.com</v>
          </cell>
          <cell r="BZ50">
            <v>7850252529</v>
          </cell>
          <cell r="CA50">
            <v>7850252529</v>
          </cell>
        </row>
        <row r="51">
          <cell r="A51">
            <v>218</v>
          </cell>
          <cell r="B51">
            <v>33242</v>
          </cell>
          <cell r="C51">
            <v>3525199</v>
          </cell>
          <cell r="D51" t="b">
            <v>1</v>
          </cell>
          <cell r="E51" t="str">
            <v>Kaiyuki</v>
          </cell>
          <cell r="F51" t="str">
            <v>Crisp</v>
          </cell>
          <cell r="G51" t="str">
            <v>Kaiyuki CRISP</v>
          </cell>
          <cell r="H51" t="str">
            <v>Rugby &amp; Northampton AC</v>
          </cell>
          <cell r="I51" t="str">
            <v>School ..</v>
          </cell>
          <cell r="J51" t="str">
            <v>U13 Boys</v>
          </cell>
          <cell r="K51" t="str">
            <v>Male</v>
          </cell>
          <cell r="L51" t="str">
            <v>Residency</v>
          </cell>
          <cell r="M51" t="str">
            <v>Town/City Place of Birth ...</v>
          </cell>
          <cell r="N51">
            <v>38263</v>
          </cell>
          <cell r="O51">
            <v>5</v>
          </cell>
          <cell r="P51">
            <v>13.69</v>
          </cell>
          <cell r="Q51">
            <v>5</v>
          </cell>
          <cell r="R51">
            <v>27.9</v>
          </cell>
          <cell r="S51">
            <v>0</v>
          </cell>
          <cell r="U51">
            <v>0</v>
          </cell>
          <cell r="W51">
            <v>0</v>
          </cell>
          <cell r="Y51">
            <v>0</v>
          </cell>
          <cell r="AA51">
            <v>0</v>
          </cell>
          <cell r="AC51">
            <v>0</v>
          </cell>
          <cell r="AE51">
            <v>0</v>
          </cell>
          <cell r="AG51">
            <v>0</v>
          </cell>
          <cell r="AI51">
            <v>0</v>
          </cell>
          <cell r="AK51">
            <v>0</v>
          </cell>
          <cell r="AM51">
            <v>0</v>
          </cell>
          <cell r="AO51">
            <v>0</v>
          </cell>
          <cell r="AQ51">
            <v>0</v>
          </cell>
          <cell r="AS51">
            <v>0</v>
          </cell>
          <cell r="AU51">
            <v>0</v>
          </cell>
          <cell r="AW51">
            <v>5</v>
          </cell>
          <cell r="AX51">
            <v>4.54</v>
          </cell>
          <cell r="AY51">
            <v>0</v>
          </cell>
          <cell r="BA51">
            <v>0</v>
          </cell>
          <cell r="BC51">
            <v>0</v>
          </cell>
          <cell r="BE51">
            <v>0</v>
          </cell>
          <cell r="BG51">
            <v>0</v>
          </cell>
          <cell r="BI51">
            <v>0</v>
          </cell>
          <cell r="BM51" t="str">
            <v>Barry Crisp</v>
          </cell>
          <cell r="BN51">
            <v>42844.381435185183</v>
          </cell>
          <cell r="BO51" t="str">
            <v>5EC508790B5121022</v>
          </cell>
          <cell r="BP51">
            <v>13.5</v>
          </cell>
          <cell r="BQ51" t="str">
            <v>Card</v>
          </cell>
          <cell r="BR51" t="b">
            <v>1</v>
          </cell>
          <cell r="BS51">
            <v>31004785899353</v>
          </cell>
          <cell r="BT51" t="str">
            <v>25 The Headlands</v>
          </cell>
          <cell r="BV51" t="str">
            <v>Northampton</v>
          </cell>
          <cell r="BW51" t="str">
            <v>Northamptonshire</v>
          </cell>
          <cell r="BX51" t="str">
            <v>NN3 2PB</v>
          </cell>
          <cell r="BY51" t="str">
            <v>bclrisp@protonmail.com</v>
          </cell>
          <cell r="BZ51" t="str">
            <v>Phone Number (Day)</v>
          </cell>
        </row>
        <row r="52">
          <cell r="A52">
            <v>332</v>
          </cell>
          <cell r="B52">
            <v>33483</v>
          </cell>
          <cell r="C52">
            <v>3228692</v>
          </cell>
          <cell r="D52" t="b">
            <v>1</v>
          </cell>
          <cell r="E52" t="str">
            <v>Peter</v>
          </cell>
          <cell r="F52" t="str">
            <v>Currington</v>
          </cell>
          <cell r="G52" t="str">
            <v>Peter CURRINGTON</v>
          </cell>
          <cell r="H52" t="str">
            <v>Rugby &amp; Northampton AC</v>
          </cell>
          <cell r="I52" t="str">
            <v>School ..</v>
          </cell>
          <cell r="J52" t="str">
            <v>Senior Men</v>
          </cell>
          <cell r="K52" t="str">
            <v>Male</v>
          </cell>
          <cell r="L52" t="str">
            <v>Birth</v>
          </cell>
          <cell r="M52" t="str">
            <v>Northampton</v>
          </cell>
          <cell r="N52">
            <v>30630</v>
          </cell>
          <cell r="O52">
            <v>0</v>
          </cell>
          <cell r="Q52">
            <v>0</v>
          </cell>
          <cell r="S52">
            <v>0</v>
          </cell>
          <cell r="U52">
            <v>0</v>
          </cell>
          <cell r="W52">
            <v>0</v>
          </cell>
          <cell r="Y52">
            <v>1</v>
          </cell>
          <cell r="Z52">
            <v>16.38</v>
          </cell>
          <cell r="AA52">
            <v>0</v>
          </cell>
          <cell r="AC52">
            <v>0</v>
          </cell>
          <cell r="AE52">
            <v>0</v>
          </cell>
          <cell r="AG52">
            <v>0</v>
          </cell>
          <cell r="AI52">
            <v>0</v>
          </cell>
          <cell r="AK52">
            <v>0</v>
          </cell>
          <cell r="AM52">
            <v>0</v>
          </cell>
          <cell r="AO52">
            <v>0</v>
          </cell>
          <cell r="AQ52">
            <v>0</v>
          </cell>
          <cell r="AS52">
            <v>0</v>
          </cell>
          <cell r="AU52">
            <v>0</v>
          </cell>
          <cell r="AW52">
            <v>0</v>
          </cell>
          <cell r="AY52">
            <v>0</v>
          </cell>
          <cell r="BA52">
            <v>0</v>
          </cell>
          <cell r="BC52">
            <v>0</v>
          </cell>
          <cell r="BE52">
            <v>0</v>
          </cell>
          <cell r="BG52">
            <v>0</v>
          </cell>
          <cell r="BI52">
            <v>0</v>
          </cell>
          <cell r="BM52" t="str">
            <v>Coach ..</v>
          </cell>
          <cell r="BN52">
            <v>42846.409224537034</v>
          </cell>
          <cell r="BO52" t="str">
            <v>5UV16626GS290690F</v>
          </cell>
          <cell r="BP52">
            <v>5.5</v>
          </cell>
          <cell r="BQ52" t="str">
            <v>Card</v>
          </cell>
          <cell r="BR52" t="b">
            <v>1</v>
          </cell>
          <cell r="BS52">
            <v>4316145810211</v>
          </cell>
          <cell r="BT52" t="str">
            <v>2 st Paul's Court, Norfolk Terrace</v>
          </cell>
          <cell r="BV52" t="str">
            <v>Northampton</v>
          </cell>
          <cell r="BW52" t="str">
            <v>Northamptonshire</v>
          </cell>
          <cell r="BX52" t="str">
            <v>NN1 2RW</v>
          </cell>
          <cell r="BY52" t="str">
            <v>petercurrington.pc@gmail.com</v>
          </cell>
          <cell r="BZ52">
            <v>7772925087</v>
          </cell>
          <cell r="CA52">
            <v>7772925087</v>
          </cell>
          <cell r="CB52" t="b">
            <v>1</v>
          </cell>
        </row>
        <row r="53">
          <cell r="A53">
            <v>219</v>
          </cell>
          <cell r="B53">
            <v>32975</v>
          </cell>
          <cell r="C53">
            <v>3515625</v>
          </cell>
          <cell r="D53" t="b">
            <v>1</v>
          </cell>
          <cell r="E53" t="str">
            <v>Connor</v>
          </cell>
          <cell r="F53" t="str">
            <v>Dadge</v>
          </cell>
          <cell r="G53" t="str">
            <v>Connor DADGE</v>
          </cell>
          <cell r="H53" t="str">
            <v>Rugby &amp; Northampton AC</v>
          </cell>
          <cell r="I53" t="str">
            <v>CCS</v>
          </cell>
          <cell r="J53" t="str">
            <v>U17 Men</v>
          </cell>
          <cell r="K53" t="str">
            <v>Male</v>
          </cell>
          <cell r="L53" t="str">
            <v>Birth</v>
          </cell>
          <cell r="M53" t="str">
            <v>Northampton</v>
          </cell>
          <cell r="N53">
            <v>37443</v>
          </cell>
          <cell r="O53">
            <v>3</v>
          </cell>
          <cell r="P53">
            <v>11.8</v>
          </cell>
          <cell r="Q53">
            <v>3</v>
          </cell>
          <cell r="R53">
            <v>24</v>
          </cell>
          <cell r="S53">
            <v>0</v>
          </cell>
          <cell r="U53">
            <v>0</v>
          </cell>
          <cell r="W53">
            <v>0</v>
          </cell>
          <cell r="Y53">
            <v>0</v>
          </cell>
          <cell r="AA53">
            <v>0</v>
          </cell>
          <cell r="AC53">
            <v>0</v>
          </cell>
          <cell r="AE53">
            <v>0</v>
          </cell>
          <cell r="AG53">
            <v>0</v>
          </cell>
          <cell r="AI53">
            <v>0</v>
          </cell>
          <cell r="AK53">
            <v>0</v>
          </cell>
          <cell r="AM53">
            <v>0</v>
          </cell>
          <cell r="AO53">
            <v>0</v>
          </cell>
          <cell r="AQ53">
            <v>0</v>
          </cell>
          <cell r="AS53">
            <v>0</v>
          </cell>
          <cell r="AU53">
            <v>0</v>
          </cell>
          <cell r="AW53">
            <v>3</v>
          </cell>
          <cell r="AX53">
            <v>5.82</v>
          </cell>
          <cell r="AY53">
            <v>0</v>
          </cell>
          <cell r="BA53">
            <v>0</v>
          </cell>
          <cell r="BC53">
            <v>0</v>
          </cell>
          <cell r="BE53">
            <v>0</v>
          </cell>
          <cell r="BG53">
            <v>0</v>
          </cell>
          <cell r="BI53">
            <v>0</v>
          </cell>
          <cell r="BM53" t="str">
            <v>James Lewis</v>
          </cell>
          <cell r="BN53">
            <v>42841.378437500003</v>
          </cell>
          <cell r="BO53" t="str">
            <v>1TG79275MK4172847</v>
          </cell>
          <cell r="BP53">
            <v>13.5</v>
          </cell>
          <cell r="BQ53" t="str">
            <v>Card</v>
          </cell>
          <cell r="BR53" t="b">
            <v>1</v>
          </cell>
          <cell r="BS53">
            <v>60702431979018</v>
          </cell>
          <cell r="BT53" t="str">
            <v>6 Louisburg Close</v>
          </cell>
          <cell r="BV53" t="str">
            <v>Northampton</v>
          </cell>
          <cell r="BW53" t="str">
            <v>Northamptonshire</v>
          </cell>
          <cell r="BX53" t="str">
            <v>NN4 6RF</v>
          </cell>
          <cell r="BY53" t="str">
            <v>simon.dadge@yahoo.com</v>
          </cell>
          <cell r="BZ53">
            <v>447760112928</v>
          </cell>
          <cell r="CA53">
            <v>447760112928</v>
          </cell>
        </row>
        <row r="54">
          <cell r="A54">
            <v>333</v>
          </cell>
          <cell r="B54">
            <v>33317</v>
          </cell>
          <cell r="C54">
            <v>3108761</v>
          </cell>
          <cell r="D54" t="b">
            <v>1</v>
          </cell>
          <cell r="E54" t="str">
            <v>Tom</v>
          </cell>
          <cell r="F54" t="str">
            <v>Dallamore</v>
          </cell>
          <cell r="G54" t="str">
            <v>Tom DALLAMORE</v>
          </cell>
          <cell r="H54" t="str">
            <v>Corby AC</v>
          </cell>
          <cell r="I54" t="str">
            <v>N/A</v>
          </cell>
          <cell r="J54" t="str">
            <v>U23 Men</v>
          </cell>
          <cell r="K54" t="str">
            <v>Male</v>
          </cell>
          <cell r="L54" t="str">
            <v>Birth</v>
          </cell>
          <cell r="M54" t="str">
            <v>Kettering</v>
          </cell>
          <cell r="N54">
            <v>35146</v>
          </cell>
          <cell r="O54">
            <v>0</v>
          </cell>
          <cell r="Q54">
            <v>0</v>
          </cell>
          <cell r="S54">
            <v>0</v>
          </cell>
          <cell r="U54">
            <v>1</v>
          </cell>
          <cell r="V54" t="str">
            <v>X</v>
          </cell>
          <cell r="W54">
            <v>1</v>
          </cell>
          <cell r="X54" t="str">
            <v>X</v>
          </cell>
          <cell r="Y54">
            <v>0</v>
          </cell>
          <cell r="AA54">
            <v>0</v>
          </cell>
          <cell r="AC54">
            <v>0</v>
          </cell>
          <cell r="AE54">
            <v>0</v>
          </cell>
          <cell r="AG54">
            <v>0</v>
          </cell>
          <cell r="AI54">
            <v>0</v>
          </cell>
          <cell r="AK54">
            <v>0</v>
          </cell>
          <cell r="AM54">
            <v>0</v>
          </cell>
          <cell r="AO54">
            <v>0</v>
          </cell>
          <cell r="AQ54">
            <v>0</v>
          </cell>
          <cell r="AS54">
            <v>0</v>
          </cell>
          <cell r="AU54">
            <v>0</v>
          </cell>
          <cell r="AW54">
            <v>0</v>
          </cell>
          <cell r="AY54">
            <v>0</v>
          </cell>
          <cell r="BA54">
            <v>0</v>
          </cell>
          <cell r="BC54">
            <v>0</v>
          </cell>
          <cell r="BE54">
            <v>0</v>
          </cell>
          <cell r="BG54">
            <v>0</v>
          </cell>
          <cell r="BI54">
            <v>0</v>
          </cell>
          <cell r="BM54" t="str">
            <v>Coach ..</v>
          </cell>
          <cell r="BN54">
            <v>42845.187789351854</v>
          </cell>
          <cell r="BO54" t="str">
            <v>4Y179424U57649149</v>
          </cell>
          <cell r="BP54">
            <v>11</v>
          </cell>
          <cell r="BQ54" t="str">
            <v>Card</v>
          </cell>
          <cell r="BR54" t="b">
            <v>1</v>
          </cell>
          <cell r="BS54">
            <v>2239645806736</v>
          </cell>
          <cell r="BT54" t="str">
            <v>12a deeneside weldon</v>
          </cell>
          <cell r="BV54" t="str">
            <v>Corby</v>
          </cell>
          <cell r="BW54" t="str">
            <v>Northants</v>
          </cell>
          <cell r="BX54" t="str">
            <v>NN17 3HQ</v>
          </cell>
          <cell r="BY54" t="str">
            <v>tomdallamore@gmail.com</v>
          </cell>
          <cell r="BZ54">
            <v>7964582422</v>
          </cell>
          <cell r="CA54">
            <v>7964582422</v>
          </cell>
          <cell r="CB54" t="b">
            <v>1</v>
          </cell>
        </row>
        <row r="55">
          <cell r="A55">
            <v>220</v>
          </cell>
          <cell r="B55">
            <v>32967</v>
          </cell>
          <cell r="C55">
            <v>3482061</v>
          </cell>
          <cell r="D55" t="b">
            <v>1</v>
          </cell>
          <cell r="E55" t="str">
            <v>James</v>
          </cell>
          <cell r="F55" t="str">
            <v>Darby</v>
          </cell>
          <cell r="G55" t="str">
            <v>James DARBY</v>
          </cell>
          <cell r="H55" t="str">
            <v>Silson Joggers AC</v>
          </cell>
          <cell r="I55" t="str">
            <v>St Loys</v>
          </cell>
          <cell r="J55" t="str">
            <v>U13 Boys</v>
          </cell>
          <cell r="K55" t="str">
            <v>Male</v>
          </cell>
          <cell r="L55" t="str">
            <v>Residency</v>
          </cell>
          <cell r="M55" t="str">
            <v>Silverstone</v>
          </cell>
          <cell r="N55">
            <v>38614</v>
          </cell>
          <cell r="O55">
            <v>0</v>
          </cell>
          <cell r="Q55">
            <v>5</v>
          </cell>
          <cell r="R55" t="str">
            <v>X</v>
          </cell>
          <cell r="S55">
            <v>0</v>
          </cell>
          <cell r="U55">
            <v>5</v>
          </cell>
          <cell r="V55" t="str">
            <v>X</v>
          </cell>
          <cell r="W55">
            <v>0</v>
          </cell>
          <cell r="Y55">
            <v>0</v>
          </cell>
          <cell r="AA55">
            <v>0</v>
          </cell>
          <cell r="AC55">
            <v>0</v>
          </cell>
          <cell r="AE55">
            <v>0</v>
          </cell>
          <cell r="AG55">
            <v>0</v>
          </cell>
          <cell r="AI55">
            <v>0</v>
          </cell>
          <cell r="AK55">
            <v>0</v>
          </cell>
          <cell r="AM55">
            <v>0</v>
          </cell>
          <cell r="AO55">
            <v>0</v>
          </cell>
          <cell r="AQ55">
            <v>0</v>
          </cell>
          <cell r="AS55">
            <v>0</v>
          </cell>
          <cell r="AU55">
            <v>0</v>
          </cell>
          <cell r="AW55">
            <v>0</v>
          </cell>
          <cell r="AY55">
            <v>0</v>
          </cell>
          <cell r="BA55">
            <v>0</v>
          </cell>
          <cell r="BC55">
            <v>0</v>
          </cell>
          <cell r="BE55">
            <v>0</v>
          </cell>
          <cell r="BG55">
            <v>0</v>
          </cell>
          <cell r="BI55">
            <v>0</v>
          </cell>
          <cell r="BM55" t="str">
            <v>David Morley</v>
          </cell>
          <cell r="BN55">
            <v>42841.294074074074</v>
          </cell>
          <cell r="BO55" t="str">
            <v>8WV96182WU7233331</v>
          </cell>
          <cell r="BP55">
            <v>4.5</v>
          </cell>
          <cell r="BQ55" t="str">
            <v>Card</v>
          </cell>
          <cell r="BR55" t="b">
            <v>1</v>
          </cell>
          <cell r="BS55">
            <v>26088431978816</v>
          </cell>
          <cell r="BT55" t="str">
            <v>35c</v>
          </cell>
          <cell r="BV55" t="str">
            <v>TOWCESTER</v>
          </cell>
          <cell r="BW55" t="str">
            <v>Northamptonshire</v>
          </cell>
          <cell r="BX55" t="str">
            <v>NN12 8US</v>
          </cell>
          <cell r="BY55" t="str">
            <v>simon.darby@gmail.com</v>
          </cell>
          <cell r="BZ55">
            <v>441327856939</v>
          </cell>
          <cell r="CA55">
            <v>441327856939</v>
          </cell>
        </row>
        <row r="56">
          <cell r="A56">
            <v>221</v>
          </cell>
          <cell r="B56">
            <v>34167</v>
          </cell>
          <cell r="C56">
            <v>3649554</v>
          </cell>
          <cell r="D56" t="b">
            <v>1</v>
          </cell>
          <cell r="E56" t="str">
            <v>Daniel</v>
          </cell>
          <cell r="F56" t="str">
            <v>Dean</v>
          </cell>
          <cell r="G56" t="str">
            <v>Daniel DEAN</v>
          </cell>
          <cell r="H56" t="str">
            <v>Rugby &amp; Northampton AC</v>
          </cell>
          <cell r="I56" t="str">
            <v>Caroline chisholm</v>
          </cell>
          <cell r="J56" t="str">
            <v>U13 Boys</v>
          </cell>
          <cell r="K56" t="str">
            <v>Male</v>
          </cell>
          <cell r="L56" t="str">
            <v>Birth</v>
          </cell>
          <cell r="M56" t="str">
            <v>Northampton</v>
          </cell>
          <cell r="N56">
            <v>38806</v>
          </cell>
          <cell r="O56">
            <v>5</v>
          </cell>
          <cell r="P56" t="str">
            <v>X</v>
          </cell>
          <cell r="Q56">
            <v>0</v>
          </cell>
          <cell r="S56">
            <v>0</v>
          </cell>
          <cell r="U56">
            <v>0</v>
          </cell>
          <cell r="W56">
            <v>0</v>
          </cell>
          <cell r="Y56">
            <v>0</v>
          </cell>
          <cell r="AA56">
            <v>0</v>
          </cell>
          <cell r="AC56">
            <v>0</v>
          </cell>
          <cell r="AE56">
            <v>0</v>
          </cell>
          <cell r="AG56">
            <v>0</v>
          </cell>
          <cell r="AI56">
            <v>0</v>
          </cell>
          <cell r="AK56">
            <v>0</v>
          </cell>
          <cell r="AM56">
            <v>0</v>
          </cell>
          <cell r="AO56">
            <v>0</v>
          </cell>
          <cell r="AQ56">
            <v>0</v>
          </cell>
          <cell r="AS56">
            <v>0</v>
          </cell>
          <cell r="AU56">
            <v>0</v>
          </cell>
          <cell r="AW56">
            <v>0</v>
          </cell>
          <cell r="AY56">
            <v>0</v>
          </cell>
          <cell r="BA56">
            <v>0</v>
          </cell>
          <cell r="BC56">
            <v>0</v>
          </cell>
          <cell r="BE56">
            <v>0</v>
          </cell>
          <cell r="BG56">
            <v>0</v>
          </cell>
          <cell r="BI56">
            <v>0</v>
          </cell>
          <cell r="BM56" t="str">
            <v>Kay Shaw</v>
          </cell>
          <cell r="BN56">
            <v>42854.473912037036</v>
          </cell>
          <cell r="BO56">
            <v>0</v>
          </cell>
          <cell r="BP56">
            <v>4.5</v>
          </cell>
          <cell r="BQ56" t="str">
            <v>Card</v>
          </cell>
          <cell r="BR56" t="b">
            <v>0</v>
          </cell>
          <cell r="BS56">
            <v>38773387735471</v>
          </cell>
          <cell r="BT56" t="str">
            <v>8 Basil close</v>
          </cell>
          <cell r="BV56" t="str">
            <v>Northampton</v>
          </cell>
          <cell r="BW56" t="str">
            <v>Northamptonshire</v>
          </cell>
          <cell r="BX56" t="str">
            <v>Nn4 0tq</v>
          </cell>
          <cell r="BY56" t="str">
            <v>Gallagher.lisa22@gmail.com</v>
          </cell>
          <cell r="BZ56" t="str">
            <v>Phone Number (Day)</v>
          </cell>
          <cell r="CA56">
            <v>7729469919</v>
          </cell>
        </row>
        <row r="57">
          <cell r="A57">
            <v>222</v>
          </cell>
          <cell r="B57">
            <v>34165</v>
          </cell>
          <cell r="C57">
            <v>9999999</v>
          </cell>
          <cell r="D57" t="b">
            <v>1</v>
          </cell>
          <cell r="E57" t="str">
            <v>Jordan</v>
          </cell>
          <cell r="F57" t="str">
            <v>Dean</v>
          </cell>
          <cell r="G57" t="str">
            <v>Jordan DEAN</v>
          </cell>
          <cell r="H57" t="str">
            <v>Rugby &amp; Northampton AC</v>
          </cell>
          <cell r="I57" t="str">
            <v>Caroline Chisholm</v>
          </cell>
          <cell r="J57" t="str">
            <v>U11 Boys</v>
          </cell>
          <cell r="K57" t="str">
            <v>Male</v>
          </cell>
          <cell r="L57" t="str">
            <v>Birth</v>
          </cell>
          <cell r="M57" t="str">
            <v>Northampton</v>
          </cell>
          <cell r="N57">
            <v>39251</v>
          </cell>
          <cell r="O57">
            <v>6</v>
          </cell>
          <cell r="P57" t="str">
            <v>X</v>
          </cell>
          <cell r="Q57">
            <v>0</v>
          </cell>
          <cell r="S57">
            <v>0</v>
          </cell>
          <cell r="U57">
            <v>0</v>
          </cell>
          <cell r="W57">
            <v>0</v>
          </cell>
          <cell r="Y57">
            <v>0</v>
          </cell>
          <cell r="AA57">
            <v>0</v>
          </cell>
          <cell r="AC57">
            <v>0</v>
          </cell>
          <cell r="AE57">
            <v>0</v>
          </cell>
          <cell r="AG57">
            <v>0</v>
          </cell>
          <cell r="AI57">
            <v>0</v>
          </cell>
          <cell r="AK57">
            <v>0</v>
          </cell>
          <cell r="AM57">
            <v>0</v>
          </cell>
          <cell r="AO57">
            <v>0</v>
          </cell>
          <cell r="AQ57">
            <v>0</v>
          </cell>
          <cell r="AS57">
            <v>0</v>
          </cell>
          <cell r="AU57">
            <v>0</v>
          </cell>
          <cell r="AW57">
            <v>0</v>
          </cell>
          <cell r="AY57">
            <v>0</v>
          </cell>
          <cell r="BA57">
            <v>0</v>
          </cell>
          <cell r="BC57">
            <v>0</v>
          </cell>
          <cell r="BE57">
            <v>0</v>
          </cell>
          <cell r="BG57">
            <v>0</v>
          </cell>
          <cell r="BI57">
            <v>0</v>
          </cell>
          <cell r="BM57" t="str">
            <v>Janet Wright</v>
          </cell>
          <cell r="BN57">
            <v>42854.464895833335</v>
          </cell>
          <cell r="BO57" t="str">
            <v>9FN334964V403613U</v>
          </cell>
          <cell r="BP57">
            <v>4.5</v>
          </cell>
          <cell r="BQ57" t="str">
            <v>Card</v>
          </cell>
          <cell r="BR57" t="b">
            <v>1</v>
          </cell>
          <cell r="BS57">
            <v>38773387735471</v>
          </cell>
          <cell r="BT57" t="str">
            <v>8 Basil cl</v>
          </cell>
          <cell r="BV57" t="str">
            <v>Northampton</v>
          </cell>
          <cell r="BW57" t="str">
            <v>Northamptonshire</v>
          </cell>
          <cell r="BX57" t="str">
            <v>Nn4 0tq</v>
          </cell>
          <cell r="BY57" t="str">
            <v>Gallagher.lisa22@gmail.com</v>
          </cell>
          <cell r="BZ57" t="str">
            <v>Phone Number (Day)</v>
          </cell>
          <cell r="CA57">
            <v>7729469919</v>
          </cell>
        </row>
        <row r="58">
          <cell r="A58">
            <v>223</v>
          </cell>
          <cell r="B58">
            <v>32956</v>
          </cell>
          <cell r="C58">
            <v>3301716</v>
          </cell>
          <cell r="D58" t="b">
            <v>1</v>
          </cell>
          <cell r="E58" t="str">
            <v>Will</v>
          </cell>
          <cell r="F58" t="str">
            <v>Dean</v>
          </cell>
          <cell r="G58" t="str">
            <v>Will DEAN</v>
          </cell>
          <cell r="H58" t="str">
            <v>Rugby &amp; Northampton AC</v>
          </cell>
          <cell r="I58" t="str">
            <v>Caroline Chisholm</v>
          </cell>
          <cell r="J58" t="str">
            <v>U15 Boys</v>
          </cell>
          <cell r="K58" t="str">
            <v>Male</v>
          </cell>
          <cell r="L58" t="str">
            <v>Birth</v>
          </cell>
          <cell r="M58" t="str">
            <v>Northampton</v>
          </cell>
          <cell r="N58">
            <v>37661</v>
          </cell>
          <cell r="O58">
            <v>4</v>
          </cell>
          <cell r="P58" t="str">
            <v>X</v>
          </cell>
          <cell r="Q58">
            <v>4</v>
          </cell>
          <cell r="R58">
            <v>26.35</v>
          </cell>
          <cell r="S58">
            <v>0</v>
          </cell>
          <cell r="U58">
            <v>0</v>
          </cell>
          <cell r="W58">
            <v>0</v>
          </cell>
          <cell r="Y58">
            <v>0</v>
          </cell>
          <cell r="AA58">
            <v>0</v>
          </cell>
          <cell r="AC58">
            <v>0</v>
          </cell>
          <cell r="AE58">
            <v>0</v>
          </cell>
          <cell r="AG58">
            <v>0</v>
          </cell>
          <cell r="AI58">
            <v>0</v>
          </cell>
          <cell r="AK58">
            <v>0</v>
          </cell>
          <cell r="AM58">
            <v>0</v>
          </cell>
          <cell r="AO58">
            <v>0</v>
          </cell>
          <cell r="AQ58">
            <v>0</v>
          </cell>
          <cell r="AS58">
            <v>0</v>
          </cell>
          <cell r="AU58">
            <v>0</v>
          </cell>
          <cell r="AW58">
            <v>4</v>
          </cell>
          <cell r="AX58">
            <v>4.62</v>
          </cell>
          <cell r="AY58">
            <v>4</v>
          </cell>
          <cell r="AZ58">
            <v>9.4</v>
          </cell>
          <cell r="BA58">
            <v>0</v>
          </cell>
          <cell r="BC58">
            <v>0</v>
          </cell>
          <cell r="BE58">
            <v>0</v>
          </cell>
          <cell r="BG58">
            <v>0</v>
          </cell>
          <cell r="BI58">
            <v>0</v>
          </cell>
          <cell r="BM58" t="str">
            <v>Kay Shaw</v>
          </cell>
          <cell r="BN58">
            <v>42841.189965277779</v>
          </cell>
          <cell r="BO58" t="str">
            <v>98P463386M381105M</v>
          </cell>
          <cell r="BP58">
            <v>18</v>
          </cell>
          <cell r="BQ58" t="str">
            <v>Card</v>
          </cell>
          <cell r="BR58" t="b">
            <v>1</v>
          </cell>
          <cell r="BS58">
            <v>21074431978647</v>
          </cell>
          <cell r="BT58" t="str">
            <v>8 basil close</v>
          </cell>
          <cell r="BU58" t="str">
            <v>East hunsbury</v>
          </cell>
          <cell r="BV58" t="str">
            <v>Northampton</v>
          </cell>
          <cell r="BW58" t="str">
            <v>Northamptonshire</v>
          </cell>
          <cell r="BX58" t="str">
            <v>Nn4 0tq</v>
          </cell>
          <cell r="BY58" t="str">
            <v>Gallagher.lisa22@gmail.com</v>
          </cell>
          <cell r="CA58">
            <v>7729469919</v>
          </cell>
        </row>
        <row r="59">
          <cell r="A59">
            <v>334</v>
          </cell>
          <cell r="B59">
            <v>33923</v>
          </cell>
          <cell r="C59">
            <v>3409702</v>
          </cell>
          <cell r="D59" t="b">
            <v>1</v>
          </cell>
          <cell r="E59" t="str">
            <v>ELLIOT</v>
          </cell>
          <cell r="F59" t="str">
            <v>DEE</v>
          </cell>
          <cell r="G59" t="str">
            <v>Elliot DEE</v>
          </cell>
          <cell r="H59" t="str">
            <v>Corby AC</v>
          </cell>
          <cell r="I59" t="str">
            <v>School ..</v>
          </cell>
          <cell r="J59" t="str">
            <v>U13 Boys</v>
          </cell>
          <cell r="K59" t="str">
            <v>Male</v>
          </cell>
          <cell r="L59" t="str">
            <v>Residency</v>
          </cell>
          <cell r="M59" t="str">
            <v>desborough</v>
          </cell>
          <cell r="N59">
            <v>38565</v>
          </cell>
          <cell r="O59">
            <v>0</v>
          </cell>
          <cell r="Q59">
            <v>0</v>
          </cell>
          <cell r="S59">
            <v>0</v>
          </cell>
          <cell r="U59">
            <v>5</v>
          </cell>
          <cell r="V59" t="str">
            <v>X</v>
          </cell>
          <cell r="W59">
            <v>5</v>
          </cell>
          <cell r="X59" t="str">
            <v>X</v>
          </cell>
          <cell r="Y59">
            <v>0</v>
          </cell>
          <cell r="AA59">
            <v>0</v>
          </cell>
          <cell r="AC59">
            <v>0</v>
          </cell>
          <cell r="AE59">
            <v>0</v>
          </cell>
          <cell r="AG59">
            <v>0</v>
          </cell>
          <cell r="AI59">
            <v>0</v>
          </cell>
          <cell r="AK59">
            <v>0</v>
          </cell>
          <cell r="AM59">
            <v>0</v>
          </cell>
          <cell r="AO59">
            <v>0</v>
          </cell>
          <cell r="AQ59">
            <v>0</v>
          </cell>
          <cell r="AS59">
            <v>0</v>
          </cell>
          <cell r="AU59">
            <v>0</v>
          </cell>
          <cell r="AW59">
            <v>0</v>
          </cell>
          <cell r="AY59">
            <v>0</v>
          </cell>
          <cell r="BA59">
            <v>0</v>
          </cell>
          <cell r="BC59">
            <v>0</v>
          </cell>
          <cell r="BE59">
            <v>0</v>
          </cell>
          <cell r="BG59">
            <v>0</v>
          </cell>
          <cell r="BI59">
            <v>0</v>
          </cell>
          <cell r="BM59" t="str">
            <v>BILL BOYD</v>
          </cell>
          <cell r="BN59">
            <v>42851.252581018518</v>
          </cell>
          <cell r="BO59" t="str">
            <v>30G70249TY6054731</v>
          </cell>
          <cell r="BP59">
            <v>9</v>
          </cell>
          <cell r="BQ59" t="str">
            <v>Card</v>
          </cell>
          <cell r="BR59" t="b">
            <v>1</v>
          </cell>
          <cell r="BS59">
            <v>5432133831754</v>
          </cell>
          <cell r="BT59" t="str">
            <v>Gaultney Farm</v>
          </cell>
          <cell r="BV59" t="str">
            <v>DESBOROUGH</v>
          </cell>
          <cell r="BW59" t="str">
            <v>Northamptonshire</v>
          </cell>
          <cell r="BX59" t="str">
            <v>nn142sw</v>
          </cell>
          <cell r="BY59" t="str">
            <v>maud7ed@yahoo.co.uk</v>
          </cell>
          <cell r="BZ59">
            <v>7795025101</v>
          </cell>
          <cell r="CA59">
            <v>7795025101</v>
          </cell>
        </row>
        <row r="60">
          <cell r="A60">
            <v>335</v>
          </cell>
          <cell r="B60">
            <v>33297</v>
          </cell>
          <cell r="C60">
            <v>3225404</v>
          </cell>
          <cell r="D60" t="b">
            <v>1</v>
          </cell>
          <cell r="E60" t="str">
            <v>John</v>
          </cell>
          <cell r="F60" t="str">
            <v>Donaldson</v>
          </cell>
          <cell r="G60" t="str">
            <v>John DONALDSON</v>
          </cell>
          <cell r="H60" t="str">
            <v>Corby AC</v>
          </cell>
          <cell r="I60" t="str">
            <v>School ..</v>
          </cell>
          <cell r="J60" t="str">
            <v>Masters (M)</v>
          </cell>
          <cell r="K60" t="str">
            <v>Male</v>
          </cell>
          <cell r="L60" t="str">
            <v>Residency</v>
          </cell>
          <cell r="M60" t="str">
            <v>birmingham</v>
          </cell>
          <cell r="N60">
            <v>21555</v>
          </cell>
          <cell r="O60">
            <v>0</v>
          </cell>
          <cell r="Q60">
            <v>0</v>
          </cell>
          <cell r="S60">
            <v>0</v>
          </cell>
          <cell r="U60">
            <v>7</v>
          </cell>
          <cell r="V60">
            <v>2.2200000000000002</v>
          </cell>
          <cell r="W60">
            <v>0</v>
          </cell>
          <cell r="Y60">
            <v>0</v>
          </cell>
          <cell r="AA60">
            <v>0</v>
          </cell>
          <cell r="AC60">
            <v>0</v>
          </cell>
          <cell r="AE60">
            <v>0</v>
          </cell>
          <cell r="AG60">
            <v>0</v>
          </cell>
          <cell r="AI60">
            <v>0</v>
          </cell>
          <cell r="AK60">
            <v>0</v>
          </cell>
          <cell r="AM60">
            <v>0</v>
          </cell>
          <cell r="AO60">
            <v>0</v>
          </cell>
          <cell r="AQ60">
            <v>0</v>
          </cell>
          <cell r="AS60">
            <v>0</v>
          </cell>
          <cell r="AU60">
            <v>0</v>
          </cell>
          <cell r="AW60">
            <v>0</v>
          </cell>
          <cell r="AY60">
            <v>0</v>
          </cell>
          <cell r="BA60">
            <v>0</v>
          </cell>
          <cell r="BC60">
            <v>0</v>
          </cell>
          <cell r="BE60">
            <v>0</v>
          </cell>
          <cell r="BG60">
            <v>0</v>
          </cell>
          <cell r="BI60">
            <v>0</v>
          </cell>
          <cell r="BM60" t="str">
            <v>Coach ..</v>
          </cell>
          <cell r="BN60">
            <v>42845.019826388889</v>
          </cell>
          <cell r="BO60" t="str">
            <v>27943898XY780105G</v>
          </cell>
          <cell r="BP60">
            <v>5.5</v>
          </cell>
          <cell r="BQ60" t="str">
            <v>Card</v>
          </cell>
          <cell r="BR60" t="b">
            <v>1</v>
          </cell>
          <cell r="BS60">
            <v>1050145806265</v>
          </cell>
          <cell r="BT60" t="str">
            <v>5 emmanuel close</v>
          </cell>
          <cell r="BU60" t="str">
            <v>foxhill park</v>
          </cell>
          <cell r="BV60" t="str">
            <v>daventry</v>
          </cell>
          <cell r="BW60" t="str">
            <v>northants</v>
          </cell>
          <cell r="BX60" t="str">
            <v>nn11 4tu</v>
          </cell>
          <cell r="BY60" t="str">
            <v>john_donaldson@steris.com</v>
          </cell>
          <cell r="BZ60">
            <v>7825095011</v>
          </cell>
          <cell r="CA60">
            <v>7825095011</v>
          </cell>
        </row>
        <row r="61">
          <cell r="A61">
            <v>224</v>
          </cell>
          <cell r="B61">
            <v>33947</v>
          </cell>
          <cell r="C61">
            <v>9999999</v>
          </cell>
          <cell r="D61" t="b">
            <v>1</v>
          </cell>
          <cell r="E61" t="str">
            <v>William</v>
          </cell>
          <cell r="F61" t="str">
            <v>Drage</v>
          </cell>
          <cell r="G61" t="str">
            <v>William DRAGE</v>
          </cell>
          <cell r="H61" t="str">
            <v>Rugby &amp; Northampton AC</v>
          </cell>
          <cell r="I61" t="str">
            <v>EHPS</v>
          </cell>
          <cell r="J61" t="str">
            <v>U11 Boys</v>
          </cell>
          <cell r="K61" t="str">
            <v>Male</v>
          </cell>
          <cell r="L61" t="str">
            <v>Birth</v>
          </cell>
          <cell r="M61" t="str">
            <v>Northampton</v>
          </cell>
          <cell r="N61">
            <v>39055</v>
          </cell>
          <cell r="O61">
            <v>6</v>
          </cell>
          <cell r="P61" t="str">
            <v>X</v>
          </cell>
          <cell r="Q61">
            <v>6</v>
          </cell>
          <cell r="R61" t="str">
            <v>X</v>
          </cell>
          <cell r="S61">
            <v>0</v>
          </cell>
          <cell r="U61">
            <v>0</v>
          </cell>
          <cell r="W61">
            <v>0</v>
          </cell>
          <cell r="Y61">
            <v>0</v>
          </cell>
          <cell r="AA61">
            <v>0</v>
          </cell>
          <cell r="AC61">
            <v>0</v>
          </cell>
          <cell r="AE61">
            <v>0</v>
          </cell>
          <cell r="AG61">
            <v>0</v>
          </cell>
          <cell r="AI61">
            <v>0</v>
          </cell>
          <cell r="AK61">
            <v>0</v>
          </cell>
          <cell r="AM61">
            <v>0</v>
          </cell>
          <cell r="AO61">
            <v>0</v>
          </cell>
          <cell r="AQ61">
            <v>0</v>
          </cell>
          <cell r="AS61">
            <v>0</v>
          </cell>
          <cell r="AU61">
            <v>0</v>
          </cell>
          <cell r="AW61">
            <v>6</v>
          </cell>
          <cell r="AX61" t="str">
            <v>X</v>
          </cell>
          <cell r="AY61">
            <v>0</v>
          </cell>
          <cell r="BA61">
            <v>0</v>
          </cell>
          <cell r="BC61">
            <v>0</v>
          </cell>
          <cell r="BE61">
            <v>0</v>
          </cell>
          <cell r="BG61">
            <v>0</v>
          </cell>
          <cell r="BI61">
            <v>0</v>
          </cell>
          <cell r="BM61" t="str">
            <v>Coach ..</v>
          </cell>
          <cell r="BN61">
            <v>42851.533449074072</v>
          </cell>
          <cell r="BO61" t="str">
            <v>9BR21750DB403335C</v>
          </cell>
          <cell r="BP61">
            <v>13.5</v>
          </cell>
          <cell r="BQ61" t="str">
            <v>Card</v>
          </cell>
          <cell r="BR61" t="b">
            <v>1</v>
          </cell>
          <cell r="BS61">
            <v>4120633832512</v>
          </cell>
          <cell r="BT61" t="str">
            <v>18 Peppercorn Way</v>
          </cell>
          <cell r="BU61" t="str">
            <v>East Hunsbury</v>
          </cell>
          <cell r="BV61" t="str">
            <v>Northampton</v>
          </cell>
          <cell r="BW61" t="str">
            <v>Northants</v>
          </cell>
          <cell r="BX61" t="str">
            <v>NN4 0TT</v>
          </cell>
          <cell r="BY61" t="str">
            <v>iain@fast4mail.com</v>
          </cell>
          <cell r="BZ61">
            <v>1604814739</v>
          </cell>
          <cell r="CA61">
            <v>7713987778</v>
          </cell>
        </row>
        <row r="62">
          <cell r="A62">
            <v>225</v>
          </cell>
          <cell r="B62">
            <v>32732</v>
          </cell>
          <cell r="C62">
            <v>3570379</v>
          </cell>
          <cell r="D62" t="b">
            <v>1</v>
          </cell>
          <cell r="E62" t="str">
            <v>Rowan</v>
          </cell>
          <cell r="F62" t="str">
            <v>Farfort</v>
          </cell>
          <cell r="G62" t="str">
            <v>Rowan FARFORT</v>
          </cell>
          <cell r="H62" t="str">
            <v>Corby AC</v>
          </cell>
          <cell r="I62" t="str">
            <v>Spratton Hall</v>
          </cell>
          <cell r="J62" t="str">
            <v>U11 Boys</v>
          </cell>
          <cell r="K62" t="str">
            <v>Male</v>
          </cell>
          <cell r="L62" t="str">
            <v>Birth</v>
          </cell>
          <cell r="M62" t="str">
            <v>Kettering</v>
          </cell>
          <cell r="N62">
            <v>39123</v>
          </cell>
          <cell r="O62">
            <v>6</v>
          </cell>
          <cell r="P62" t="str">
            <v>X</v>
          </cell>
          <cell r="Q62">
            <v>6</v>
          </cell>
          <cell r="R62" t="str">
            <v>X</v>
          </cell>
          <cell r="S62">
            <v>0</v>
          </cell>
          <cell r="U62">
            <v>0</v>
          </cell>
          <cell r="W62">
            <v>0</v>
          </cell>
          <cell r="Y62">
            <v>0</v>
          </cell>
          <cell r="AA62">
            <v>0</v>
          </cell>
          <cell r="AC62">
            <v>0</v>
          </cell>
          <cell r="AE62">
            <v>0</v>
          </cell>
          <cell r="AG62">
            <v>0</v>
          </cell>
          <cell r="AI62">
            <v>0</v>
          </cell>
          <cell r="AK62">
            <v>0</v>
          </cell>
          <cell r="AM62">
            <v>0</v>
          </cell>
          <cell r="AO62">
            <v>0</v>
          </cell>
          <cell r="AQ62">
            <v>0</v>
          </cell>
          <cell r="AS62">
            <v>0</v>
          </cell>
          <cell r="AU62">
            <v>0</v>
          </cell>
          <cell r="AW62">
            <v>6</v>
          </cell>
          <cell r="AX62" t="str">
            <v>X</v>
          </cell>
          <cell r="AY62">
            <v>0</v>
          </cell>
          <cell r="BA62">
            <v>0</v>
          </cell>
          <cell r="BC62">
            <v>0</v>
          </cell>
          <cell r="BE62">
            <v>0</v>
          </cell>
          <cell r="BG62">
            <v>0</v>
          </cell>
          <cell r="BI62">
            <v>0</v>
          </cell>
          <cell r="BM62" t="str">
            <v>Alan Wymant</v>
          </cell>
          <cell r="BN62">
            <v>43073.090486111112</v>
          </cell>
          <cell r="BO62" t="str">
            <v>4HB83546XF449193T</v>
          </cell>
          <cell r="BP62">
            <v>13.5</v>
          </cell>
          <cell r="BQ62" t="str">
            <v>Card</v>
          </cell>
          <cell r="BR62" t="b">
            <v>1</v>
          </cell>
          <cell r="BS62">
            <v>25954443973134</v>
          </cell>
          <cell r="BT62" t="str">
            <v>Church Farm,Main Street</v>
          </cell>
          <cell r="BU62" t="str">
            <v>Bringhurst</v>
          </cell>
          <cell r="BV62" t="str">
            <v>Market Harborough</v>
          </cell>
          <cell r="BW62" t="str">
            <v>Leicestershire</v>
          </cell>
          <cell r="BX62" t="str">
            <v>Le168rj</v>
          </cell>
          <cell r="BY62" t="str">
            <v>rachel@farfort.co.uk</v>
          </cell>
          <cell r="CA62">
            <v>7515352397</v>
          </cell>
        </row>
        <row r="63">
          <cell r="A63">
            <v>226</v>
          </cell>
          <cell r="B63">
            <v>33113</v>
          </cell>
          <cell r="C63">
            <v>2780326</v>
          </cell>
          <cell r="D63" t="b">
            <v>1</v>
          </cell>
          <cell r="E63" t="str">
            <v>Michael</v>
          </cell>
          <cell r="F63" t="str">
            <v>Fenn</v>
          </cell>
          <cell r="G63" t="str">
            <v>Michael FENN</v>
          </cell>
          <cell r="H63" t="str">
            <v>Daventry AAC</v>
          </cell>
          <cell r="I63" t="str">
            <v>School ..</v>
          </cell>
          <cell r="J63" t="str">
            <v>Senior Men</v>
          </cell>
          <cell r="K63" t="str">
            <v>Male</v>
          </cell>
          <cell r="L63" t="str">
            <v>Birth</v>
          </cell>
          <cell r="M63" t="str">
            <v>Northampton</v>
          </cell>
          <cell r="N63">
            <v>33412</v>
          </cell>
          <cell r="O63">
            <v>1</v>
          </cell>
          <cell r="P63" t="str">
            <v>X</v>
          </cell>
          <cell r="Q63">
            <v>0</v>
          </cell>
          <cell r="S63">
            <v>0</v>
          </cell>
          <cell r="U63">
            <v>0</v>
          </cell>
          <cell r="W63">
            <v>0</v>
          </cell>
          <cell r="Y63">
            <v>0</v>
          </cell>
          <cell r="AA63">
            <v>0</v>
          </cell>
          <cell r="AC63">
            <v>0</v>
          </cell>
          <cell r="AE63">
            <v>0</v>
          </cell>
          <cell r="AG63">
            <v>0</v>
          </cell>
          <cell r="AI63">
            <v>0</v>
          </cell>
          <cell r="AK63">
            <v>0</v>
          </cell>
          <cell r="AM63">
            <v>0</v>
          </cell>
          <cell r="AO63">
            <v>0</v>
          </cell>
          <cell r="AQ63">
            <v>0</v>
          </cell>
          <cell r="AS63">
            <v>0</v>
          </cell>
          <cell r="AU63">
            <v>0</v>
          </cell>
          <cell r="AW63">
            <v>1</v>
          </cell>
          <cell r="AX63" t="str">
            <v>X</v>
          </cell>
          <cell r="AY63">
            <v>0</v>
          </cell>
          <cell r="BA63">
            <v>0</v>
          </cell>
          <cell r="BC63">
            <v>0</v>
          </cell>
          <cell r="BE63">
            <v>0</v>
          </cell>
          <cell r="BG63">
            <v>0</v>
          </cell>
          <cell r="BI63">
            <v>0</v>
          </cell>
          <cell r="BM63" t="str">
            <v>Coach ..</v>
          </cell>
          <cell r="BN63">
            <v>42843.371400462966</v>
          </cell>
          <cell r="BO63" t="str">
            <v>9DD41219L31253503</v>
          </cell>
          <cell r="BP63">
            <v>11</v>
          </cell>
          <cell r="BQ63" t="str">
            <v>Card</v>
          </cell>
          <cell r="BR63" t="b">
            <v>1</v>
          </cell>
          <cell r="BS63">
            <v>23691785897240</v>
          </cell>
          <cell r="BT63" t="str">
            <v>81 Savernake Drive</v>
          </cell>
          <cell r="BV63" t="str">
            <v>Corby</v>
          </cell>
          <cell r="BW63" t="str">
            <v>Northamptonshire</v>
          </cell>
          <cell r="BX63" t="str">
            <v>NN18 8SB</v>
          </cell>
          <cell r="BY63" t="str">
            <v>michaeljfenn@live.co.uk</v>
          </cell>
          <cell r="BZ63">
            <v>7908050585</v>
          </cell>
          <cell r="CA63">
            <v>7908050585</v>
          </cell>
        </row>
        <row r="64">
          <cell r="A64">
            <v>336</v>
          </cell>
          <cell r="B64">
            <v>33368</v>
          </cell>
          <cell r="C64">
            <v>9999999</v>
          </cell>
          <cell r="D64" t="b">
            <v>1</v>
          </cell>
          <cell r="E64" t="str">
            <v>Benjamin</v>
          </cell>
          <cell r="F64" t="str">
            <v>Fenton</v>
          </cell>
          <cell r="G64" t="str">
            <v>Benjamin FENTON</v>
          </cell>
          <cell r="H64" t="str">
            <v>Rugby &amp; Northampton AC</v>
          </cell>
          <cell r="I64" t="str">
            <v>Rubgy and Northampton Athletics Club</v>
          </cell>
          <cell r="J64" t="str">
            <v>U11 Boys</v>
          </cell>
          <cell r="K64" t="str">
            <v>Male</v>
          </cell>
          <cell r="L64" t="str">
            <v>Birth</v>
          </cell>
          <cell r="M64" t="str">
            <v>Northampton</v>
          </cell>
          <cell r="N64">
            <v>39114</v>
          </cell>
          <cell r="O64">
            <v>0</v>
          </cell>
          <cell r="Q64">
            <v>0</v>
          </cell>
          <cell r="S64">
            <v>0</v>
          </cell>
          <cell r="U64">
            <v>0</v>
          </cell>
          <cell r="W64">
            <v>6</v>
          </cell>
          <cell r="X64" t="str">
            <v>X</v>
          </cell>
          <cell r="Y64">
            <v>0</v>
          </cell>
          <cell r="AA64">
            <v>0</v>
          </cell>
          <cell r="AC64">
            <v>0</v>
          </cell>
          <cell r="AE64">
            <v>0</v>
          </cell>
          <cell r="AG64">
            <v>0</v>
          </cell>
          <cell r="AI64">
            <v>0</v>
          </cell>
          <cell r="AK64">
            <v>0</v>
          </cell>
          <cell r="AM64">
            <v>0</v>
          </cell>
          <cell r="AO64">
            <v>0</v>
          </cell>
          <cell r="AQ64">
            <v>0</v>
          </cell>
          <cell r="AS64">
            <v>0</v>
          </cell>
          <cell r="AU64">
            <v>0</v>
          </cell>
          <cell r="AW64">
            <v>0</v>
          </cell>
          <cell r="AY64">
            <v>0</v>
          </cell>
          <cell r="BA64">
            <v>0</v>
          </cell>
          <cell r="BC64">
            <v>0</v>
          </cell>
          <cell r="BE64">
            <v>0</v>
          </cell>
          <cell r="BG64">
            <v>0</v>
          </cell>
          <cell r="BI64">
            <v>0</v>
          </cell>
          <cell r="BM64" t="str">
            <v>Dave Goddard</v>
          </cell>
          <cell r="BN64">
            <v>42845.50209490741</v>
          </cell>
          <cell r="BO64" t="str">
            <v>1YF22176SG1100409</v>
          </cell>
          <cell r="BP64">
            <v>4.5</v>
          </cell>
          <cell r="BQ64" t="str">
            <v>Card</v>
          </cell>
          <cell r="BR64" t="b">
            <v>1</v>
          </cell>
          <cell r="BS64">
            <v>5432145807660</v>
          </cell>
          <cell r="BT64" t="str">
            <v>53 Grasscroft</v>
          </cell>
          <cell r="BU64" t="str">
            <v>Kingsthorpe</v>
          </cell>
          <cell r="BV64" t="str">
            <v>Northampton</v>
          </cell>
          <cell r="BW64" t="str">
            <v>Northamptonshire</v>
          </cell>
          <cell r="BX64" t="str">
            <v>NN2 8QL</v>
          </cell>
          <cell r="BY64" t="str">
            <v>enhurr123@btinternet.com</v>
          </cell>
          <cell r="BZ64" t="str">
            <v>07969 081217</v>
          </cell>
          <cell r="CA64" t="str">
            <v>07969 081217</v>
          </cell>
        </row>
        <row r="65">
          <cell r="A65">
            <v>337</v>
          </cell>
          <cell r="B65">
            <v>33950</v>
          </cell>
          <cell r="C65">
            <v>2667011</v>
          </cell>
          <cell r="D65" t="b">
            <v>1</v>
          </cell>
          <cell r="E65" t="str">
            <v>David</v>
          </cell>
          <cell r="F65" t="str">
            <v>Folgate</v>
          </cell>
          <cell r="G65" t="str">
            <v>David FOLGATE</v>
          </cell>
          <cell r="H65" t="str">
            <v>Kettering Town Harriers</v>
          </cell>
          <cell r="I65" t="str">
            <v>School ..</v>
          </cell>
          <cell r="J65" t="str">
            <v>Masters (M)</v>
          </cell>
          <cell r="K65" t="str">
            <v>Male</v>
          </cell>
          <cell r="L65" t="str">
            <v>Residency</v>
          </cell>
          <cell r="M65" t="str">
            <v>Kingsbury London</v>
          </cell>
          <cell r="N65">
            <v>18751</v>
          </cell>
          <cell r="O65">
            <v>0</v>
          </cell>
          <cell r="Q65">
            <v>0</v>
          </cell>
          <cell r="S65">
            <v>0</v>
          </cell>
          <cell r="U65">
            <v>0</v>
          </cell>
          <cell r="W65">
            <v>0</v>
          </cell>
          <cell r="Y65">
            <v>0</v>
          </cell>
          <cell r="AA65">
            <v>0</v>
          </cell>
          <cell r="AC65">
            <v>0</v>
          </cell>
          <cell r="AE65">
            <v>0</v>
          </cell>
          <cell r="AG65">
            <v>0</v>
          </cell>
          <cell r="AI65">
            <v>0</v>
          </cell>
          <cell r="AK65">
            <v>0</v>
          </cell>
          <cell r="AM65">
            <v>0</v>
          </cell>
          <cell r="AO65">
            <v>0</v>
          </cell>
          <cell r="AQ65">
            <v>0</v>
          </cell>
          <cell r="AS65">
            <v>0</v>
          </cell>
          <cell r="AU65">
            <v>0</v>
          </cell>
          <cell r="AW65">
            <v>7</v>
          </cell>
          <cell r="AX65" t="str">
            <v>X</v>
          </cell>
          <cell r="AY65">
            <v>7</v>
          </cell>
          <cell r="AZ65" t="str">
            <v>X</v>
          </cell>
          <cell r="BA65">
            <v>0</v>
          </cell>
          <cell r="BC65">
            <v>0</v>
          </cell>
          <cell r="BE65">
            <v>0</v>
          </cell>
          <cell r="BG65">
            <v>0</v>
          </cell>
          <cell r="BI65">
            <v>0</v>
          </cell>
          <cell r="BM65" t="str">
            <v>Coach ..</v>
          </cell>
          <cell r="BN65">
            <v>42851.565532407411</v>
          </cell>
          <cell r="BO65" t="str">
            <v>0W055723TN8557207</v>
          </cell>
          <cell r="BP65">
            <v>11</v>
          </cell>
          <cell r="BQ65" t="str">
            <v>Card</v>
          </cell>
          <cell r="BR65" t="b">
            <v>1</v>
          </cell>
          <cell r="BS65">
            <v>1791133832611</v>
          </cell>
          <cell r="BT65" t="str">
            <v>8 Grange Road</v>
          </cell>
          <cell r="BU65" t="str">
            <v>Little Cransley</v>
          </cell>
          <cell r="BV65" t="str">
            <v>KETTERING</v>
          </cell>
          <cell r="BW65" t="str">
            <v>Northants</v>
          </cell>
          <cell r="BX65" t="str">
            <v>NN14 1PH</v>
          </cell>
          <cell r="BY65" t="str">
            <v>folgate@aol.com</v>
          </cell>
          <cell r="BZ65">
            <v>7908971235</v>
          </cell>
          <cell r="CA65">
            <v>1536790699</v>
          </cell>
        </row>
        <row r="66">
          <cell r="A66">
            <v>338</v>
          </cell>
          <cell r="B66">
            <v>33100</v>
          </cell>
          <cell r="C66">
            <v>3093610</v>
          </cell>
          <cell r="D66" t="b">
            <v>1</v>
          </cell>
          <cell r="E66" t="str">
            <v>Edward</v>
          </cell>
          <cell r="F66" t="str">
            <v>Frain</v>
          </cell>
          <cell r="G66" t="str">
            <v>Edward FRAIN</v>
          </cell>
          <cell r="H66" t="str">
            <v>Wellingborough &amp; District AC</v>
          </cell>
          <cell r="I66" t="str">
            <v>School ..</v>
          </cell>
          <cell r="J66" t="str">
            <v>U23 Men</v>
          </cell>
          <cell r="K66" t="str">
            <v>Male</v>
          </cell>
          <cell r="L66" t="str">
            <v>Residency</v>
          </cell>
          <cell r="M66" t="str">
            <v>Nuneaton</v>
          </cell>
          <cell r="N66">
            <v>35549</v>
          </cell>
          <cell r="O66">
            <v>0</v>
          </cell>
          <cell r="Q66">
            <v>0</v>
          </cell>
          <cell r="S66">
            <v>0</v>
          </cell>
          <cell r="U66">
            <v>0</v>
          </cell>
          <cell r="W66">
            <v>1</v>
          </cell>
          <cell r="X66">
            <v>4.08</v>
          </cell>
          <cell r="Y66">
            <v>0</v>
          </cell>
          <cell r="AA66">
            <v>0</v>
          </cell>
          <cell r="AC66">
            <v>0</v>
          </cell>
          <cell r="AE66">
            <v>0</v>
          </cell>
          <cell r="AG66">
            <v>0</v>
          </cell>
          <cell r="AI66">
            <v>0</v>
          </cell>
          <cell r="AK66">
            <v>0</v>
          </cell>
          <cell r="AM66">
            <v>0</v>
          </cell>
          <cell r="AO66">
            <v>0</v>
          </cell>
          <cell r="AQ66">
            <v>0</v>
          </cell>
          <cell r="AS66">
            <v>0</v>
          </cell>
          <cell r="AU66">
            <v>0</v>
          </cell>
          <cell r="AW66">
            <v>0</v>
          </cell>
          <cell r="AY66">
            <v>0</v>
          </cell>
          <cell r="BA66">
            <v>0</v>
          </cell>
          <cell r="BC66">
            <v>0</v>
          </cell>
          <cell r="BE66">
            <v>0</v>
          </cell>
          <cell r="BG66">
            <v>0</v>
          </cell>
          <cell r="BI66">
            <v>0</v>
          </cell>
          <cell r="BM66" t="str">
            <v>Coach ..</v>
          </cell>
          <cell r="BN66">
            <v>42843.307673611111</v>
          </cell>
          <cell r="BO66" t="str">
            <v>13199907FA912111L</v>
          </cell>
          <cell r="BP66">
            <v>5.5</v>
          </cell>
          <cell r="BQ66" t="str">
            <v>Card</v>
          </cell>
          <cell r="BR66" t="b">
            <v>1</v>
          </cell>
          <cell r="BS66">
            <v>19971785897078</v>
          </cell>
          <cell r="BT66" t="str">
            <v>25 burystead rise</v>
          </cell>
          <cell r="BV66" t="str">
            <v>raunds</v>
          </cell>
          <cell r="BW66" t="str">
            <v>County ..</v>
          </cell>
          <cell r="BX66" t="str">
            <v>nn96rz</v>
          </cell>
          <cell r="BY66" t="str">
            <v>ed1997@live.co.uk</v>
          </cell>
          <cell r="BZ66">
            <v>7745323772</v>
          </cell>
          <cell r="CA66">
            <v>7745323772</v>
          </cell>
          <cell r="CB66" t="b">
            <v>1</v>
          </cell>
        </row>
        <row r="67">
          <cell r="A67">
            <v>339</v>
          </cell>
          <cell r="B67">
            <v>32950</v>
          </cell>
          <cell r="C67">
            <v>3459665</v>
          </cell>
          <cell r="D67" t="b">
            <v>1</v>
          </cell>
          <cell r="E67" t="str">
            <v>Alfie</v>
          </cell>
          <cell r="F67" t="str">
            <v>Frayne</v>
          </cell>
          <cell r="G67" t="str">
            <v>Alfie FRAYNE</v>
          </cell>
          <cell r="H67" t="str">
            <v>Kettering Town Harriers</v>
          </cell>
          <cell r="I67" t="str">
            <v>rothwell juniors school</v>
          </cell>
          <cell r="J67" t="str">
            <v>U13 Boys</v>
          </cell>
          <cell r="K67" t="str">
            <v>Male</v>
          </cell>
          <cell r="L67" t="str">
            <v>Birth</v>
          </cell>
          <cell r="M67" t="str">
            <v>Kettering</v>
          </cell>
          <cell r="N67">
            <v>38600</v>
          </cell>
          <cell r="O67">
            <v>0</v>
          </cell>
          <cell r="Q67">
            <v>0</v>
          </cell>
          <cell r="S67">
            <v>0</v>
          </cell>
          <cell r="U67">
            <v>5</v>
          </cell>
          <cell r="V67" t="str">
            <v>X</v>
          </cell>
          <cell r="W67">
            <v>0</v>
          </cell>
          <cell r="Y67">
            <v>0</v>
          </cell>
          <cell r="AA67">
            <v>0</v>
          </cell>
          <cell r="AC67">
            <v>0</v>
          </cell>
          <cell r="AE67">
            <v>0</v>
          </cell>
          <cell r="AG67">
            <v>0</v>
          </cell>
          <cell r="AI67">
            <v>0</v>
          </cell>
          <cell r="AK67">
            <v>0</v>
          </cell>
          <cell r="AM67">
            <v>0</v>
          </cell>
          <cell r="AO67">
            <v>0</v>
          </cell>
          <cell r="AQ67">
            <v>0</v>
          </cell>
          <cell r="AS67">
            <v>0</v>
          </cell>
          <cell r="AU67">
            <v>0</v>
          </cell>
          <cell r="AW67">
            <v>0</v>
          </cell>
          <cell r="AY67">
            <v>0</v>
          </cell>
          <cell r="BA67">
            <v>0</v>
          </cell>
          <cell r="BC67">
            <v>0</v>
          </cell>
          <cell r="BE67">
            <v>0</v>
          </cell>
          <cell r="BG67">
            <v>0</v>
          </cell>
          <cell r="BI67">
            <v>0</v>
          </cell>
          <cell r="BM67" t="str">
            <v>shane smith</v>
          </cell>
          <cell r="BN67">
            <v>42841.10800925926</v>
          </cell>
          <cell r="BO67" t="str">
            <v>8X139225AJ7034300</v>
          </cell>
          <cell r="BP67">
            <v>4.5</v>
          </cell>
          <cell r="BQ67" t="str">
            <v>Card</v>
          </cell>
          <cell r="BR67" t="b">
            <v>1</v>
          </cell>
          <cell r="BS67">
            <v>11111431978486</v>
          </cell>
          <cell r="BT67" t="str">
            <v>20, Fox Street</v>
          </cell>
          <cell r="BV67" t="str">
            <v>Rothwell, Kettering</v>
          </cell>
          <cell r="BW67" t="str">
            <v>Northamptonshire</v>
          </cell>
          <cell r="BX67" t="str">
            <v>NN14 6AN</v>
          </cell>
          <cell r="BY67" t="str">
            <v>julesfrayne@hotmail.co.uk</v>
          </cell>
          <cell r="BZ67">
            <v>7935834239</v>
          </cell>
          <cell r="CA67">
            <v>7935834239</v>
          </cell>
        </row>
        <row r="68">
          <cell r="A68">
            <v>227</v>
          </cell>
          <cell r="B68">
            <v>33619</v>
          </cell>
          <cell r="C68">
            <v>2922048</v>
          </cell>
          <cell r="D68" t="b">
            <v>1</v>
          </cell>
          <cell r="E68" t="str">
            <v>Harry</v>
          </cell>
          <cell r="F68" t="str">
            <v>Freeman</v>
          </cell>
          <cell r="G68" t="str">
            <v>Harry FREEMAN</v>
          </cell>
          <cell r="H68" t="str">
            <v>Corby AC</v>
          </cell>
          <cell r="I68" t="str">
            <v>Bishop Stopford, Kettering</v>
          </cell>
          <cell r="J68" t="str">
            <v>U20 Men</v>
          </cell>
          <cell r="K68" t="str">
            <v>Male</v>
          </cell>
          <cell r="L68" t="str">
            <v>Birth</v>
          </cell>
          <cell r="M68" t="str">
            <v>Kettering</v>
          </cell>
          <cell r="N68">
            <v>36402</v>
          </cell>
          <cell r="O68">
            <v>0</v>
          </cell>
          <cell r="Q68">
            <v>0</v>
          </cell>
          <cell r="S68">
            <v>0</v>
          </cell>
          <cell r="U68">
            <v>2</v>
          </cell>
          <cell r="V68">
            <v>2.1406000000000001</v>
          </cell>
          <cell r="W68">
            <v>0</v>
          </cell>
          <cell r="Y68">
            <v>0</v>
          </cell>
          <cell r="AA68">
            <v>0</v>
          </cell>
          <cell r="AC68">
            <v>2</v>
          </cell>
          <cell r="AD68">
            <v>0.6321</v>
          </cell>
          <cell r="AE68">
            <v>0</v>
          </cell>
          <cell r="AG68">
            <v>0</v>
          </cell>
          <cell r="AI68">
            <v>0</v>
          </cell>
          <cell r="AK68">
            <v>0</v>
          </cell>
          <cell r="AM68">
            <v>0</v>
          </cell>
          <cell r="AO68">
            <v>0</v>
          </cell>
          <cell r="AQ68">
            <v>0</v>
          </cell>
          <cell r="AS68">
            <v>0</v>
          </cell>
          <cell r="AU68">
            <v>0</v>
          </cell>
          <cell r="AW68">
            <v>0</v>
          </cell>
          <cell r="AY68">
            <v>0</v>
          </cell>
          <cell r="BA68">
            <v>0</v>
          </cell>
          <cell r="BC68">
            <v>0</v>
          </cell>
          <cell r="BE68">
            <v>0</v>
          </cell>
          <cell r="BG68">
            <v>0</v>
          </cell>
          <cell r="BI68">
            <v>0</v>
          </cell>
          <cell r="BM68" t="str">
            <v>Bill Boyd</v>
          </cell>
          <cell r="BN68">
            <v>42847.573148148149</v>
          </cell>
          <cell r="BO68" t="str">
            <v>2YD7518895383092L</v>
          </cell>
          <cell r="BP68">
            <v>11</v>
          </cell>
          <cell r="BQ68" t="str">
            <v>Card</v>
          </cell>
          <cell r="BR68" t="b">
            <v>1</v>
          </cell>
          <cell r="BS68">
            <v>11037399721643</v>
          </cell>
          <cell r="BT68" t="str">
            <v>Lane End Cottage, Little London,</v>
          </cell>
          <cell r="BU68" t="str">
            <v>Great Easton,</v>
          </cell>
          <cell r="BV68" t="str">
            <v>Market Harborough,</v>
          </cell>
          <cell r="BW68" t="str">
            <v>Leicestershire,</v>
          </cell>
          <cell r="BX68" t="str">
            <v>LE16 8SU</v>
          </cell>
          <cell r="BY68" t="str">
            <v>julianfreeman1971@btinternet.com</v>
          </cell>
          <cell r="BZ68" t="str">
            <v>01536 770374</v>
          </cell>
          <cell r="CA68" t="str">
            <v>07802 944215</v>
          </cell>
          <cell r="CB68" t="b">
            <v>1</v>
          </cell>
        </row>
        <row r="69">
          <cell r="A69">
            <v>228</v>
          </cell>
          <cell r="B69">
            <v>32791</v>
          </cell>
          <cell r="C69">
            <v>9999999</v>
          </cell>
          <cell r="D69" t="b">
            <v>0</v>
          </cell>
          <cell r="E69" t="str">
            <v>Lewis</v>
          </cell>
          <cell r="F69" t="str">
            <v>Fyfe</v>
          </cell>
          <cell r="G69" t="str">
            <v>Lewis FYFE</v>
          </cell>
          <cell r="H69" t="str">
            <v>Rugby &amp; Northampton AC</v>
          </cell>
          <cell r="I69" t="str">
            <v>Weston Favell Primary School</v>
          </cell>
          <cell r="J69" t="str">
            <v>U11 Boys</v>
          </cell>
          <cell r="K69" t="str">
            <v>Male</v>
          </cell>
          <cell r="L69" t="str">
            <v>Birth</v>
          </cell>
          <cell r="M69" t="str">
            <v>Northampton</v>
          </cell>
          <cell r="N69">
            <v>39005</v>
          </cell>
          <cell r="O69">
            <v>6</v>
          </cell>
          <cell r="P69" t="str">
            <v>X</v>
          </cell>
          <cell r="Q69">
            <v>0</v>
          </cell>
          <cell r="S69">
            <v>0</v>
          </cell>
          <cell r="U69">
            <v>0</v>
          </cell>
          <cell r="W69">
            <v>6</v>
          </cell>
          <cell r="X69" t="str">
            <v>X</v>
          </cell>
          <cell r="Y69">
            <v>0</v>
          </cell>
          <cell r="AA69">
            <v>0</v>
          </cell>
          <cell r="AC69">
            <v>0</v>
          </cell>
          <cell r="AE69">
            <v>0</v>
          </cell>
          <cell r="AG69">
            <v>0</v>
          </cell>
          <cell r="AI69">
            <v>0</v>
          </cell>
          <cell r="AK69">
            <v>0</v>
          </cell>
          <cell r="AM69">
            <v>0</v>
          </cell>
          <cell r="AO69">
            <v>0</v>
          </cell>
          <cell r="AQ69">
            <v>0</v>
          </cell>
          <cell r="AS69">
            <v>0</v>
          </cell>
          <cell r="AU69">
            <v>0</v>
          </cell>
          <cell r="AW69">
            <v>0</v>
          </cell>
          <cell r="AY69">
            <v>0</v>
          </cell>
          <cell r="BA69">
            <v>0</v>
          </cell>
          <cell r="BC69">
            <v>0</v>
          </cell>
          <cell r="BE69">
            <v>0</v>
          </cell>
          <cell r="BG69">
            <v>0</v>
          </cell>
          <cell r="BI69">
            <v>0</v>
          </cell>
          <cell r="BM69" t="str">
            <v>Dave Goddard</v>
          </cell>
          <cell r="BN69">
            <v>42838.092037037037</v>
          </cell>
          <cell r="BO69" t="str">
            <v>05A94578U8827474V</v>
          </cell>
          <cell r="BP69">
            <v>9</v>
          </cell>
          <cell r="BQ69" t="str">
            <v>Card</v>
          </cell>
          <cell r="BR69" t="b">
            <v>1</v>
          </cell>
          <cell r="BS69">
            <v>73506797901993</v>
          </cell>
          <cell r="BT69" t="str">
            <v>12 Borrowdale walk</v>
          </cell>
          <cell r="BU69" t="str">
            <v>Lakeview</v>
          </cell>
          <cell r="BV69" t="str">
            <v>Northampton</v>
          </cell>
          <cell r="BW69" t="str">
            <v>Northamptonshire</v>
          </cell>
          <cell r="BX69" t="str">
            <v>NN3 6PW</v>
          </cell>
          <cell r="BY69" t="str">
            <v>becki.j.smith@googlemail.com</v>
          </cell>
          <cell r="BZ69">
            <v>1604378664</v>
          </cell>
          <cell r="CA69">
            <v>7875479060</v>
          </cell>
        </row>
        <row r="70">
          <cell r="A70">
            <v>229</v>
          </cell>
          <cell r="B70">
            <v>33369</v>
          </cell>
          <cell r="C70" t="str">
            <v>unknown</v>
          </cell>
          <cell r="D70" t="b">
            <v>1</v>
          </cell>
          <cell r="E70" t="str">
            <v>George</v>
          </cell>
          <cell r="F70" t="str">
            <v>Gammage</v>
          </cell>
          <cell r="G70" t="str">
            <v>George GAMMAGE</v>
          </cell>
          <cell r="H70" t="str">
            <v>Rugby &amp; Northampton AC</v>
          </cell>
          <cell r="I70" t="str">
            <v>School ..</v>
          </cell>
          <cell r="J70" t="str">
            <v>U15 Boys</v>
          </cell>
          <cell r="K70" t="str">
            <v>Male</v>
          </cell>
          <cell r="L70" t="str">
            <v>Birth</v>
          </cell>
          <cell r="M70" t="str">
            <v>NORTHAMPTON</v>
          </cell>
          <cell r="N70">
            <v>37601</v>
          </cell>
          <cell r="O70">
            <v>4</v>
          </cell>
          <cell r="P70">
            <v>12.8</v>
          </cell>
          <cell r="Q70">
            <v>4</v>
          </cell>
          <cell r="R70">
            <v>26.3</v>
          </cell>
          <cell r="S70">
            <v>4</v>
          </cell>
          <cell r="T70">
            <v>41.5</v>
          </cell>
          <cell r="U70">
            <v>0</v>
          </cell>
          <cell r="W70">
            <v>0</v>
          </cell>
          <cell r="Y70">
            <v>0</v>
          </cell>
          <cell r="AA70">
            <v>0</v>
          </cell>
          <cell r="AC70">
            <v>0</v>
          </cell>
          <cell r="AE70">
            <v>0</v>
          </cell>
          <cell r="AG70">
            <v>0</v>
          </cell>
          <cell r="AI70">
            <v>0</v>
          </cell>
          <cell r="AK70">
            <v>0</v>
          </cell>
          <cell r="AM70">
            <v>0</v>
          </cell>
          <cell r="AO70">
            <v>0</v>
          </cell>
          <cell r="AQ70">
            <v>0</v>
          </cell>
          <cell r="AS70">
            <v>0</v>
          </cell>
          <cell r="AU70">
            <v>0</v>
          </cell>
          <cell r="AW70">
            <v>4</v>
          </cell>
          <cell r="AX70">
            <v>4.51</v>
          </cell>
          <cell r="AY70">
            <v>0</v>
          </cell>
          <cell r="BA70">
            <v>0</v>
          </cell>
          <cell r="BC70">
            <v>0</v>
          </cell>
          <cell r="BE70">
            <v>0</v>
          </cell>
          <cell r="BG70">
            <v>0</v>
          </cell>
          <cell r="BI70">
            <v>0</v>
          </cell>
          <cell r="BM70" t="str">
            <v>Coach ..</v>
          </cell>
          <cell r="BN70">
            <v>42845.503263888888</v>
          </cell>
          <cell r="BO70" t="str">
            <v>91E0474209097233X</v>
          </cell>
          <cell r="BP70">
            <v>18</v>
          </cell>
          <cell r="BQ70" t="str">
            <v>Card</v>
          </cell>
          <cell r="BR70" t="b">
            <v>1</v>
          </cell>
          <cell r="BS70">
            <v>1112145807762</v>
          </cell>
          <cell r="BT70" t="str">
            <v>6 Branksome Avenue</v>
          </cell>
          <cell r="BV70" t="str">
            <v>NORTHAMPTON</v>
          </cell>
          <cell r="BW70" t="str">
            <v>Northamptonshire</v>
          </cell>
          <cell r="BX70" t="str">
            <v>NN2 6ND</v>
          </cell>
          <cell r="BY70" t="str">
            <v>sarab1605@gmail.com</v>
          </cell>
          <cell r="BZ70">
            <v>7850813268</v>
          </cell>
          <cell r="CA70">
            <v>7850813268</v>
          </cell>
        </row>
        <row r="71">
          <cell r="A71">
            <v>340</v>
          </cell>
          <cell r="B71">
            <v>33054</v>
          </cell>
          <cell r="C71">
            <v>3458229</v>
          </cell>
          <cell r="D71" t="b">
            <v>1</v>
          </cell>
          <cell r="E71" t="str">
            <v>Josh</v>
          </cell>
          <cell r="F71" t="str">
            <v>Geddes</v>
          </cell>
          <cell r="G71" t="str">
            <v>Josh GEDDES</v>
          </cell>
          <cell r="H71" t="str">
            <v>Kettering Town Harriers</v>
          </cell>
          <cell r="I71" t="str">
            <v>Bishop Stopford</v>
          </cell>
          <cell r="J71" t="str">
            <v>U15 Boys</v>
          </cell>
          <cell r="K71" t="str">
            <v>Male</v>
          </cell>
          <cell r="L71" t="str">
            <v>Birth</v>
          </cell>
          <cell r="M71" t="str">
            <v>Kettering</v>
          </cell>
          <cell r="N71">
            <v>37901</v>
          </cell>
          <cell r="O71">
            <v>0</v>
          </cell>
          <cell r="Q71">
            <v>0</v>
          </cell>
          <cell r="S71">
            <v>0</v>
          </cell>
          <cell r="U71">
            <v>4</v>
          </cell>
          <cell r="V71">
            <v>2.375</v>
          </cell>
          <cell r="W71">
            <v>0</v>
          </cell>
          <cell r="Y71">
            <v>0</v>
          </cell>
          <cell r="AA71">
            <v>0</v>
          </cell>
          <cell r="AC71">
            <v>0</v>
          </cell>
          <cell r="AE71">
            <v>0</v>
          </cell>
          <cell r="AG71">
            <v>0</v>
          </cell>
          <cell r="AI71">
            <v>0</v>
          </cell>
          <cell r="AK71">
            <v>0</v>
          </cell>
          <cell r="AM71">
            <v>0</v>
          </cell>
          <cell r="AO71">
            <v>0</v>
          </cell>
          <cell r="AQ71">
            <v>0</v>
          </cell>
          <cell r="AS71">
            <v>0</v>
          </cell>
          <cell r="AU71">
            <v>0</v>
          </cell>
          <cell r="AW71">
            <v>0</v>
          </cell>
          <cell r="AY71">
            <v>0</v>
          </cell>
          <cell r="BA71">
            <v>0</v>
          </cell>
          <cell r="BC71">
            <v>0</v>
          </cell>
          <cell r="BE71">
            <v>0</v>
          </cell>
          <cell r="BG71">
            <v>0</v>
          </cell>
          <cell r="BI71">
            <v>0</v>
          </cell>
          <cell r="BM71" t="str">
            <v>Shane Smith</v>
          </cell>
          <cell r="BN71">
            <v>42842.566099537034</v>
          </cell>
          <cell r="BO71" t="str">
            <v>2PA13745T40046629</v>
          </cell>
          <cell r="BP71">
            <v>4.5</v>
          </cell>
          <cell r="BQ71" t="str">
            <v>Card</v>
          </cell>
          <cell r="BR71" t="b">
            <v>1</v>
          </cell>
          <cell r="BS71">
            <v>28690431981054</v>
          </cell>
          <cell r="BT71" t="str">
            <v>3 Loddington Way</v>
          </cell>
          <cell r="BU71" t="str">
            <v>Mawsley</v>
          </cell>
          <cell r="BV71" t="str">
            <v>Kettering</v>
          </cell>
          <cell r="BW71" t="str">
            <v>Northants</v>
          </cell>
          <cell r="BX71" t="str">
            <v>NN14 1GE</v>
          </cell>
          <cell r="BY71" t="str">
            <v>jamesmgeddes@aol.com</v>
          </cell>
          <cell r="BZ71">
            <v>1536791577</v>
          </cell>
          <cell r="CA71">
            <v>7715952225</v>
          </cell>
        </row>
        <row r="72">
          <cell r="A72">
            <v>230</v>
          </cell>
          <cell r="B72">
            <v>34019</v>
          </cell>
          <cell r="C72">
            <v>222645809373</v>
          </cell>
          <cell r="D72" t="b">
            <v>1</v>
          </cell>
          <cell r="E72" t="str">
            <v>Charlie</v>
          </cell>
          <cell r="F72" t="str">
            <v>Gibbs</v>
          </cell>
          <cell r="G72" t="str">
            <v>Charlie GIBBS</v>
          </cell>
          <cell r="H72" t="str">
            <v>Rugby &amp; Northampton AC</v>
          </cell>
          <cell r="I72" t="str">
            <v>Hackleton primary</v>
          </cell>
          <cell r="J72" t="str">
            <v>U11 Boys</v>
          </cell>
          <cell r="K72" t="str">
            <v>Male</v>
          </cell>
          <cell r="L72" t="str">
            <v>Birth</v>
          </cell>
          <cell r="M72" t="str">
            <v>Northampton, England</v>
          </cell>
          <cell r="N72">
            <v>39276</v>
          </cell>
          <cell r="O72">
            <v>6</v>
          </cell>
          <cell r="P72" t="str">
            <v>X</v>
          </cell>
          <cell r="Q72">
            <v>0</v>
          </cell>
          <cell r="S72">
            <v>0</v>
          </cell>
          <cell r="U72">
            <v>0</v>
          </cell>
          <cell r="W72">
            <v>6</v>
          </cell>
          <cell r="X72" t="str">
            <v>X</v>
          </cell>
          <cell r="Y72">
            <v>0</v>
          </cell>
          <cell r="AA72">
            <v>0</v>
          </cell>
          <cell r="AC72">
            <v>0</v>
          </cell>
          <cell r="AE72">
            <v>0</v>
          </cell>
          <cell r="AG72">
            <v>0</v>
          </cell>
          <cell r="AI72">
            <v>0</v>
          </cell>
          <cell r="AK72">
            <v>0</v>
          </cell>
          <cell r="AM72">
            <v>0</v>
          </cell>
          <cell r="AO72">
            <v>0</v>
          </cell>
          <cell r="AQ72">
            <v>0</v>
          </cell>
          <cell r="AS72">
            <v>0</v>
          </cell>
          <cell r="AU72">
            <v>0</v>
          </cell>
          <cell r="AW72">
            <v>0</v>
          </cell>
          <cell r="AY72">
            <v>0</v>
          </cell>
          <cell r="BA72">
            <v>0</v>
          </cell>
          <cell r="BC72">
            <v>0</v>
          </cell>
          <cell r="BE72">
            <v>0</v>
          </cell>
          <cell r="BG72">
            <v>0</v>
          </cell>
          <cell r="BI72">
            <v>0</v>
          </cell>
          <cell r="BM72" t="str">
            <v>Dave Goddard</v>
          </cell>
          <cell r="BN72">
            <v>42852.607662037037</v>
          </cell>
          <cell r="BO72" t="str">
            <v>BACS</v>
          </cell>
          <cell r="BP72">
            <v>9</v>
          </cell>
          <cell r="BQ72" t="str">
            <v>Card</v>
          </cell>
          <cell r="BR72" t="b">
            <v>0</v>
          </cell>
          <cell r="BS72">
            <v>2226233834857</v>
          </cell>
          <cell r="BT72" t="str">
            <v>3 the banks</v>
          </cell>
          <cell r="BU72" t="str">
            <v>Hackleton</v>
          </cell>
          <cell r="BV72" t="str">
            <v>Northampton</v>
          </cell>
          <cell r="BW72" t="str">
            <v>Northamptonshire</v>
          </cell>
          <cell r="BX72" t="str">
            <v>Nn72af</v>
          </cell>
          <cell r="BY72" t="str">
            <v>Abiandchris@hotmail.co.uk</v>
          </cell>
          <cell r="BZ72" t="str">
            <v>01604 870731</v>
          </cell>
          <cell r="CA72">
            <v>7801056507</v>
          </cell>
        </row>
        <row r="73">
          <cell r="A73">
            <v>341</v>
          </cell>
          <cell r="B73">
            <v>32645</v>
          </cell>
          <cell r="C73">
            <v>3230901</v>
          </cell>
          <cell r="D73" t="b">
            <v>1</v>
          </cell>
          <cell r="E73" t="str">
            <v>Ben</v>
          </cell>
          <cell r="F73" t="str">
            <v>Gidley</v>
          </cell>
          <cell r="G73" t="str">
            <v>Ben GIDLEY</v>
          </cell>
          <cell r="H73" t="str">
            <v>Rugby &amp; Northampton AC</v>
          </cell>
          <cell r="I73" t="str">
            <v>Guilsborough</v>
          </cell>
          <cell r="J73" t="str">
            <v>U17 Men</v>
          </cell>
          <cell r="K73" t="str">
            <v>Male</v>
          </cell>
          <cell r="L73" t="str">
            <v>Birth</v>
          </cell>
          <cell r="M73" t="str">
            <v>Kettering</v>
          </cell>
          <cell r="N73">
            <v>37465</v>
          </cell>
          <cell r="O73">
            <v>0</v>
          </cell>
          <cell r="Q73">
            <v>0</v>
          </cell>
          <cell r="S73">
            <v>0</v>
          </cell>
          <cell r="U73">
            <v>0</v>
          </cell>
          <cell r="W73">
            <v>0</v>
          </cell>
          <cell r="Y73">
            <v>0</v>
          </cell>
          <cell r="AA73">
            <v>0</v>
          </cell>
          <cell r="AC73">
            <v>0</v>
          </cell>
          <cell r="AE73">
            <v>0</v>
          </cell>
          <cell r="AG73">
            <v>0</v>
          </cell>
          <cell r="AI73">
            <v>0</v>
          </cell>
          <cell r="AK73">
            <v>0</v>
          </cell>
          <cell r="AM73">
            <v>0</v>
          </cell>
          <cell r="AO73">
            <v>0</v>
          </cell>
          <cell r="AQ73">
            <v>0</v>
          </cell>
          <cell r="AS73">
            <v>0</v>
          </cell>
          <cell r="AU73">
            <v>0</v>
          </cell>
          <cell r="AW73">
            <v>0</v>
          </cell>
          <cell r="AY73">
            <v>0</v>
          </cell>
          <cell r="BA73">
            <v>0</v>
          </cell>
          <cell r="BC73">
            <v>0</v>
          </cell>
          <cell r="BE73">
            <v>0</v>
          </cell>
          <cell r="BG73">
            <v>3</v>
          </cell>
          <cell r="BH73">
            <v>49</v>
          </cell>
          <cell r="BI73">
            <v>0</v>
          </cell>
          <cell r="BM73" t="str">
            <v>Kevin Murch</v>
          </cell>
          <cell r="BN73">
            <v>43012.539085648146</v>
          </cell>
          <cell r="BO73" t="str">
            <v>3G666329WJ3618230</v>
          </cell>
          <cell r="BP73">
            <v>4.5</v>
          </cell>
          <cell r="BQ73" t="str">
            <v>Card</v>
          </cell>
          <cell r="BR73" t="b">
            <v>1</v>
          </cell>
          <cell r="BS73">
            <v>48674443971178</v>
          </cell>
          <cell r="BT73" t="str">
            <v>1 Thornton Close</v>
          </cell>
          <cell r="BV73" t="str">
            <v>Crick</v>
          </cell>
          <cell r="BW73" t="str">
            <v>County ..</v>
          </cell>
          <cell r="BX73" t="str">
            <v>Northants</v>
          </cell>
          <cell r="BY73" t="str">
            <v>Zgidley@btinternet.com</v>
          </cell>
          <cell r="BZ73">
            <v>1788824346</v>
          </cell>
          <cell r="CA73">
            <v>7771923832</v>
          </cell>
        </row>
        <row r="74">
          <cell r="A74">
            <v>342</v>
          </cell>
          <cell r="B74">
            <v>32961</v>
          </cell>
          <cell r="C74">
            <v>2738275</v>
          </cell>
          <cell r="D74" t="b">
            <v>1</v>
          </cell>
          <cell r="E74" t="str">
            <v>Ian</v>
          </cell>
          <cell r="F74" t="str">
            <v>Gidley</v>
          </cell>
          <cell r="G74" t="str">
            <v>Ian GIDLEY</v>
          </cell>
          <cell r="H74" t="str">
            <v>Rugby &amp; Northampton AC</v>
          </cell>
          <cell r="I74" t="str">
            <v>School ..</v>
          </cell>
          <cell r="J74" t="str">
            <v>Masters (M)</v>
          </cell>
          <cell r="K74" t="str">
            <v>Male</v>
          </cell>
          <cell r="L74" t="str">
            <v>Residency</v>
          </cell>
          <cell r="M74" t="str">
            <v>Crick</v>
          </cell>
          <cell r="N74">
            <v>25885</v>
          </cell>
          <cell r="O74">
            <v>0</v>
          </cell>
          <cell r="Q74">
            <v>0</v>
          </cell>
          <cell r="S74">
            <v>0</v>
          </cell>
          <cell r="U74">
            <v>0</v>
          </cell>
          <cell r="W74">
            <v>0</v>
          </cell>
          <cell r="Y74">
            <v>0</v>
          </cell>
          <cell r="AA74">
            <v>0</v>
          </cell>
          <cell r="AC74">
            <v>0</v>
          </cell>
          <cell r="AE74">
            <v>0</v>
          </cell>
          <cell r="AG74">
            <v>0</v>
          </cell>
          <cell r="AI74">
            <v>0</v>
          </cell>
          <cell r="AK74">
            <v>0</v>
          </cell>
          <cell r="AM74">
            <v>0</v>
          </cell>
          <cell r="AO74">
            <v>0</v>
          </cell>
          <cell r="AQ74">
            <v>0</v>
          </cell>
          <cell r="AS74">
            <v>7</v>
          </cell>
          <cell r="AT74">
            <v>1.7</v>
          </cell>
          <cell r="AU74">
            <v>0</v>
          </cell>
          <cell r="AW74">
            <v>0</v>
          </cell>
          <cell r="AY74">
            <v>0</v>
          </cell>
          <cell r="BA74">
            <v>0</v>
          </cell>
          <cell r="BC74">
            <v>0</v>
          </cell>
          <cell r="BE74">
            <v>0</v>
          </cell>
          <cell r="BG74">
            <v>7</v>
          </cell>
          <cell r="BH74" t="str">
            <v>X</v>
          </cell>
          <cell r="BI74">
            <v>0</v>
          </cell>
          <cell r="BM74" t="str">
            <v>Coach ..</v>
          </cell>
          <cell r="BN74">
            <v>42841.269895833335</v>
          </cell>
          <cell r="BO74" t="str">
            <v>6U52392353084483V</v>
          </cell>
          <cell r="BP74">
            <v>11</v>
          </cell>
          <cell r="BQ74" t="str">
            <v>Card</v>
          </cell>
          <cell r="BR74" t="b">
            <v>1</v>
          </cell>
          <cell r="BS74">
            <v>4867178103401</v>
          </cell>
          <cell r="BT74" t="str">
            <v>Address ..</v>
          </cell>
          <cell r="BU74" t="str">
            <v>1 Thornton Close</v>
          </cell>
          <cell r="BV74" t="str">
            <v>Crick</v>
          </cell>
          <cell r="BW74" t="str">
            <v>County ..</v>
          </cell>
          <cell r="BX74" t="str">
            <v>NN6 7GE</v>
          </cell>
          <cell r="BY74" t="str">
            <v>igidley@btinternet.com</v>
          </cell>
          <cell r="BZ74">
            <v>1788824346</v>
          </cell>
          <cell r="CA74">
            <v>7802237526</v>
          </cell>
        </row>
        <row r="75">
          <cell r="A75">
            <v>343</v>
          </cell>
          <cell r="B75">
            <v>33800</v>
          </cell>
          <cell r="C75">
            <v>999999</v>
          </cell>
          <cell r="D75" t="b">
            <v>1</v>
          </cell>
          <cell r="E75" t="str">
            <v>Gabriel</v>
          </cell>
          <cell r="F75" t="str">
            <v>Goatley</v>
          </cell>
          <cell r="G75" t="str">
            <v>Gabriel GOATLEY</v>
          </cell>
          <cell r="H75" t="str">
            <v>Rugby &amp; Northampton AC</v>
          </cell>
          <cell r="I75" t="str">
            <v>School ..</v>
          </cell>
          <cell r="J75" t="str">
            <v>U11 Boys</v>
          </cell>
          <cell r="K75" t="str">
            <v>Male</v>
          </cell>
          <cell r="L75" t="str">
            <v>Birth</v>
          </cell>
          <cell r="M75" t="str">
            <v>Northampton</v>
          </cell>
          <cell r="N75">
            <v>39190</v>
          </cell>
          <cell r="O75">
            <v>0</v>
          </cell>
          <cell r="Q75">
            <v>0</v>
          </cell>
          <cell r="S75">
            <v>0</v>
          </cell>
          <cell r="U75">
            <v>0</v>
          </cell>
          <cell r="W75">
            <v>6</v>
          </cell>
          <cell r="X75" t="str">
            <v>X</v>
          </cell>
          <cell r="Y75">
            <v>0</v>
          </cell>
          <cell r="AA75">
            <v>0</v>
          </cell>
          <cell r="AC75">
            <v>0</v>
          </cell>
          <cell r="AE75">
            <v>0</v>
          </cell>
          <cell r="AG75">
            <v>0</v>
          </cell>
          <cell r="AI75">
            <v>0</v>
          </cell>
          <cell r="AK75">
            <v>0</v>
          </cell>
          <cell r="AM75">
            <v>0</v>
          </cell>
          <cell r="AO75">
            <v>0</v>
          </cell>
          <cell r="AQ75">
            <v>0</v>
          </cell>
          <cell r="AS75">
            <v>0</v>
          </cell>
          <cell r="AU75">
            <v>0</v>
          </cell>
          <cell r="AW75">
            <v>0</v>
          </cell>
          <cell r="AY75">
            <v>0</v>
          </cell>
          <cell r="BA75">
            <v>0</v>
          </cell>
          <cell r="BC75">
            <v>0</v>
          </cell>
          <cell r="BE75">
            <v>0</v>
          </cell>
          <cell r="BG75">
            <v>0</v>
          </cell>
          <cell r="BI75">
            <v>0</v>
          </cell>
          <cell r="BM75" t="str">
            <v>Coach ..</v>
          </cell>
          <cell r="BN75">
            <v>42849.529270833336</v>
          </cell>
          <cell r="BO75" t="str">
            <v>53734896P5504182X</v>
          </cell>
          <cell r="BP75">
            <v>4.5</v>
          </cell>
          <cell r="BQ75" t="str">
            <v>Card</v>
          </cell>
          <cell r="BR75" t="b">
            <v>1</v>
          </cell>
          <cell r="BS75">
            <v>12345753639773</v>
          </cell>
          <cell r="BT75" t="str">
            <v>613 Wellingborough Road</v>
          </cell>
          <cell r="BV75" t="str">
            <v>Northampton</v>
          </cell>
          <cell r="BW75" t="str">
            <v>Northants</v>
          </cell>
          <cell r="BX75" t="str">
            <v>NN3 3HR</v>
          </cell>
          <cell r="BY75" t="str">
            <v>goat613@hotmail.co.uk</v>
          </cell>
          <cell r="BZ75">
            <v>7880627066</v>
          </cell>
          <cell r="CA75">
            <v>7880627066</v>
          </cell>
        </row>
        <row r="76">
          <cell r="A76">
            <v>344</v>
          </cell>
          <cell r="B76">
            <v>33989</v>
          </cell>
          <cell r="C76">
            <v>3637374</v>
          </cell>
          <cell r="D76" t="b">
            <v>0</v>
          </cell>
          <cell r="E76" t="str">
            <v>Oliver</v>
          </cell>
          <cell r="F76" t="str">
            <v>Godwin</v>
          </cell>
          <cell r="G76" t="str">
            <v>Oliver GODWIN</v>
          </cell>
          <cell r="H76" t="str">
            <v>Rugby &amp; Northampton AC</v>
          </cell>
          <cell r="I76" t="str">
            <v>lings primary school</v>
          </cell>
          <cell r="J76" t="str">
            <v>U13 Boys</v>
          </cell>
          <cell r="K76" t="str">
            <v>Male</v>
          </cell>
          <cell r="L76" t="str">
            <v>Birth</v>
          </cell>
          <cell r="M76" t="str">
            <v>northampton</v>
          </cell>
          <cell r="N76">
            <v>38809</v>
          </cell>
          <cell r="O76">
            <v>0</v>
          </cell>
          <cell r="Q76">
            <v>0</v>
          </cell>
          <cell r="S76">
            <v>0</v>
          </cell>
          <cell r="U76">
            <v>5</v>
          </cell>
          <cell r="V76">
            <v>3.07</v>
          </cell>
          <cell r="W76">
            <v>0</v>
          </cell>
          <cell r="Y76">
            <v>0</v>
          </cell>
          <cell r="AA76">
            <v>0</v>
          </cell>
          <cell r="AC76">
            <v>0</v>
          </cell>
          <cell r="AE76">
            <v>0</v>
          </cell>
          <cell r="AG76">
            <v>0</v>
          </cell>
          <cell r="AI76">
            <v>0</v>
          </cell>
          <cell r="AK76">
            <v>0</v>
          </cell>
          <cell r="AM76">
            <v>0</v>
          </cell>
          <cell r="AO76">
            <v>0</v>
          </cell>
          <cell r="AQ76">
            <v>0</v>
          </cell>
          <cell r="AS76">
            <v>0</v>
          </cell>
          <cell r="AU76">
            <v>0</v>
          </cell>
          <cell r="AW76">
            <v>5</v>
          </cell>
          <cell r="AX76">
            <v>3.2</v>
          </cell>
          <cell r="AY76">
            <v>0</v>
          </cell>
          <cell r="BA76">
            <v>0</v>
          </cell>
          <cell r="BC76">
            <v>0</v>
          </cell>
          <cell r="BE76">
            <v>0</v>
          </cell>
          <cell r="BG76">
            <v>5</v>
          </cell>
          <cell r="BH76">
            <v>13.7</v>
          </cell>
          <cell r="BI76">
            <v>0</v>
          </cell>
          <cell r="BM76" t="str">
            <v>david goddard</v>
          </cell>
          <cell r="BN76">
            <v>42852.380347222221</v>
          </cell>
          <cell r="BO76" t="str">
            <v>04R3395788268235K</v>
          </cell>
          <cell r="BP76">
            <v>13.5</v>
          </cell>
          <cell r="BQ76" t="str">
            <v>Card</v>
          </cell>
          <cell r="BR76" t="b">
            <v>1</v>
          </cell>
          <cell r="BS76">
            <v>1234533834066</v>
          </cell>
          <cell r="BT76" t="str">
            <v>18 flaxlands court</v>
          </cell>
          <cell r="BV76" t="str">
            <v>northampton</v>
          </cell>
          <cell r="BW76" t="str">
            <v>northamptonshire</v>
          </cell>
          <cell r="BX76" t="str">
            <v>nn238lx</v>
          </cell>
          <cell r="BY76" t="str">
            <v>SHELLYG1979@HOTMAIL.CO.UK</v>
          </cell>
          <cell r="BZ76">
            <v>1604245811</v>
          </cell>
        </row>
        <row r="77">
          <cell r="A77">
            <v>231</v>
          </cell>
          <cell r="B77">
            <v>33166</v>
          </cell>
          <cell r="C77">
            <v>999999</v>
          </cell>
          <cell r="D77" t="b">
            <v>0</v>
          </cell>
          <cell r="E77" t="str">
            <v>Finlay</v>
          </cell>
          <cell r="F77" t="str">
            <v>Grant</v>
          </cell>
          <cell r="G77" t="str">
            <v>Finlay GRANT</v>
          </cell>
          <cell r="H77" t="str">
            <v>Rugby &amp; Northampton AC</v>
          </cell>
          <cell r="I77" t="str">
            <v>Brixworth Primary School</v>
          </cell>
          <cell r="J77" t="str">
            <v>U11 Boys</v>
          </cell>
          <cell r="K77" t="str">
            <v>Male</v>
          </cell>
          <cell r="L77" t="str">
            <v>Residency</v>
          </cell>
          <cell r="M77" t="str">
            <v>Northampton</v>
          </cell>
          <cell r="N77">
            <v>38980</v>
          </cell>
          <cell r="O77">
            <v>6</v>
          </cell>
          <cell r="P77" t="str">
            <v>X</v>
          </cell>
          <cell r="Q77">
            <v>6</v>
          </cell>
          <cell r="R77" t="str">
            <v>X</v>
          </cell>
          <cell r="S77">
            <v>0</v>
          </cell>
          <cell r="U77">
            <v>6</v>
          </cell>
          <cell r="V77" t="str">
            <v>X</v>
          </cell>
          <cell r="W77">
            <v>6</v>
          </cell>
          <cell r="X77" t="str">
            <v>X</v>
          </cell>
          <cell r="Y77">
            <v>0</v>
          </cell>
          <cell r="AA77">
            <v>0</v>
          </cell>
          <cell r="AC77">
            <v>0</v>
          </cell>
          <cell r="AE77">
            <v>0</v>
          </cell>
          <cell r="AG77">
            <v>0</v>
          </cell>
          <cell r="AI77">
            <v>0</v>
          </cell>
          <cell r="AK77">
            <v>0</v>
          </cell>
          <cell r="AM77">
            <v>0</v>
          </cell>
          <cell r="AO77">
            <v>0</v>
          </cell>
          <cell r="AQ77">
            <v>0</v>
          </cell>
          <cell r="AS77">
            <v>0</v>
          </cell>
          <cell r="AU77">
            <v>0</v>
          </cell>
          <cell r="AW77">
            <v>6</v>
          </cell>
          <cell r="AX77" t="str">
            <v>X</v>
          </cell>
          <cell r="AY77">
            <v>0</v>
          </cell>
          <cell r="BA77">
            <v>0</v>
          </cell>
          <cell r="BC77">
            <v>0</v>
          </cell>
          <cell r="BE77">
            <v>0</v>
          </cell>
          <cell r="BG77">
            <v>0</v>
          </cell>
          <cell r="BI77">
            <v>0</v>
          </cell>
          <cell r="BM77" t="str">
            <v>Rugby and Northampton AC</v>
          </cell>
          <cell r="BN77">
            <v>42843.626550925925</v>
          </cell>
          <cell r="BO77" t="str">
            <v>89B47802MW8338457</v>
          </cell>
          <cell r="BP77">
            <v>20</v>
          </cell>
          <cell r="BQ77" t="str">
            <v>Card</v>
          </cell>
          <cell r="BR77" t="b">
            <v>1</v>
          </cell>
          <cell r="BS77">
            <v>92277785897921</v>
          </cell>
          <cell r="BT77" t="str">
            <v>8 Willow Gardens</v>
          </cell>
          <cell r="BU77" t="str">
            <v>Brixworth</v>
          </cell>
          <cell r="BV77" t="str">
            <v>Northampton</v>
          </cell>
          <cell r="BW77" t="str">
            <v>Northamptonshire</v>
          </cell>
          <cell r="BX77" t="str">
            <v>NN6 9WF</v>
          </cell>
          <cell r="BY77" t="str">
            <v>absgrant@hotmail.co.uk</v>
          </cell>
          <cell r="BZ77">
            <v>7879490498</v>
          </cell>
          <cell r="CA77">
            <v>7879490498</v>
          </cell>
        </row>
        <row r="78">
          <cell r="A78">
            <v>232</v>
          </cell>
          <cell r="B78">
            <v>33667</v>
          </cell>
          <cell r="C78">
            <v>3229890</v>
          </cell>
          <cell r="D78" t="b">
            <v>1</v>
          </cell>
          <cell r="E78" t="str">
            <v>Joshua</v>
          </cell>
          <cell r="F78" t="str">
            <v>Gray</v>
          </cell>
          <cell r="G78" t="str">
            <v>Joshua GRAY</v>
          </cell>
          <cell r="H78" t="str">
            <v>Kettering Town Harriers</v>
          </cell>
          <cell r="I78" t="str">
            <v>Brooke Weston</v>
          </cell>
          <cell r="J78" t="str">
            <v>U17 Men</v>
          </cell>
          <cell r="K78" t="str">
            <v>Male</v>
          </cell>
          <cell r="L78" t="str">
            <v>Birth</v>
          </cell>
          <cell r="M78" t="str">
            <v>Barton Seagrave, Kettering</v>
          </cell>
          <cell r="N78">
            <v>37434</v>
          </cell>
          <cell r="O78">
            <v>0</v>
          </cell>
          <cell r="Q78">
            <v>3</v>
          </cell>
          <cell r="R78" t="str">
            <v>X</v>
          </cell>
          <cell r="S78">
            <v>0</v>
          </cell>
          <cell r="U78">
            <v>0</v>
          </cell>
          <cell r="W78">
            <v>0</v>
          </cell>
          <cell r="Y78">
            <v>0</v>
          </cell>
          <cell r="AA78">
            <v>3</v>
          </cell>
          <cell r="AB78" t="str">
            <v>X</v>
          </cell>
          <cell r="AC78">
            <v>0</v>
          </cell>
          <cell r="AE78">
            <v>0</v>
          </cell>
          <cell r="AG78">
            <v>0</v>
          </cell>
          <cell r="AI78">
            <v>0</v>
          </cell>
          <cell r="AK78">
            <v>0</v>
          </cell>
          <cell r="AM78">
            <v>0</v>
          </cell>
          <cell r="AO78">
            <v>0</v>
          </cell>
          <cell r="AQ78">
            <v>0</v>
          </cell>
          <cell r="AS78">
            <v>0</v>
          </cell>
          <cell r="AU78">
            <v>0</v>
          </cell>
          <cell r="AW78">
            <v>0</v>
          </cell>
          <cell r="AY78">
            <v>3</v>
          </cell>
          <cell r="AZ78" t="str">
            <v>X</v>
          </cell>
          <cell r="BA78">
            <v>0</v>
          </cell>
          <cell r="BC78">
            <v>0</v>
          </cell>
          <cell r="BE78">
            <v>0</v>
          </cell>
          <cell r="BG78">
            <v>0</v>
          </cell>
          <cell r="BI78">
            <v>0</v>
          </cell>
          <cell r="BM78" t="str">
            <v>Antoinette Inniss-haycox</v>
          </cell>
          <cell r="BN78">
            <v>42848.37060185185</v>
          </cell>
          <cell r="BO78" t="str">
            <v>2JF2608198410720T</v>
          </cell>
          <cell r="BP78">
            <v>13.5</v>
          </cell>
          <cell r="BQ78" t="str">
            <v>Card</v>
          </cell>
          <cell r="BR78" t="b">
            <v>1</v>
          </cell>
          <cell r="BS78">
            <v>27602399723012</v>
          </cell>
          <cell r="BT78" t="str">
            <v>227 Barton Road</v>
          </cell>
          <cell r="BU78" t="str">
            <v>Barton Seagrave</v>
          </cell>
          <cell r="BV78" t="str">
            <v>Kettering</v>
          </cell>
          <cell r="BW78" t="str">
            <v>Northants</v>
          </cell>
          <cell r="BX78" t="str">
            <v>NN15 6RU</v>
          </cell>
          <cell r="BY78" t="str">
            <v>melissa.perkins1@ntlworld.com</v>
          </cell>
          <cell r="BZ78" t="str">
            <v>01536 725233</v>
          </cell>
        </row>
        <row r="79">
          <cell r="A79">
            <v>233</v>
          </cell>
          <cell r="B79">
            <v>33478</v>
          </cell>
          <cell r="C79">
            <v>3656117</v>
          </cell>
          <cell r="D79" t="b">
            <v>1</v>
          </cell>
          <cell r="E79" t="str">
            <v>Reuben</v>
          </cell>
          <cell r="F79" t="str">
            <v>Hanson</v>
          </cell>
          <cell r="G79" t="str">
            <v>Reuben HANSON</v>
          </cell>
          <cell r="H79" t="str">
            <v>Rugby &amp; Northampton AC</v>
          </cell>
          <cell r="I79" t="str">
            <v>Cedar Road Primary</v>
          </cell>
          <cell r="J79" t="str">
            <v>U13 Boys</v>
          </cell>
          <cell r="K79" t="str">
            <v>Male</v>
          </cell>
          <cell r="L79" t="str">
            <v>Birth</v>
          </cell>
          <cell r="M79" t="str">
            <v>Northampton</v>
          </cell>
          <cell r="N79">
            <v>38796</v>
          </cell>
          <cell r="O79">
            <v>5</v>
          </cell>
          <cell r="P79">
            <v>15.5</v>
          </cell>
          <cell r="Q79">
            <v>0</v>
          </cell>
          <cell r="S79">
            <v>0</v>
          </cell>
          <cell r="U79">
            <v>0</v>
          </cell>
          <cell r="W79">
            <v>0</v>
          </cell>
          <cell r="Y79">
            <v>0</v>
          </cell>
          <cell r="AA79">
            <v>0</v>
          </cell>
          <cell r="AC79">
            <v>0</v>
          </cell>
          <cell r="AE79">
            <v>0</v>
          </cell>
          <cell r="AG79">
            <v>0</v>
          </cell>
          <cell r="AI79">
            <v>0</v>
          </cell>
          <cell r="AK79">
            <v>0</v>
          </cell>
          <cell r="AM79">
            <v>0</v>
          </cell>
          <cell r="AO79">
            <v>0</v>
          </cell>
          <cell r="AQ79">
            <v>0</v>
          </cell>
          <cell r="AS79">
            <v>0</v>
          </cell>
          <cell r="AU79">
            <v>0</v>
          </cell>
          <cell r="AW79">
            <v>0</v>
          </cell>
          <cell r="AY79">
            <v>0</v>
          </cell>
          <cell r="BA79">
            <v>0</v>
          </cell>
          <cell r="BC79">
            <v>0</v>
          </cell>
          <cell r="BE79">
            <v>0</v>
          </cell>
          <cell r="BG79">
            <v>0</v>
          </cell>
          <cell r="BI79">
            <v>0</v>
          </cell>
          <cell r="BM79" t="str">
            <v>Richard Blenkinsop</v>
          </cell>
          <cell r="BN79">
            <v>42846.39502314815</v>
          </cell>
          <cell r="BO79">
            <v>0</v>
          </cell>
          <cell r="BP79">
            <v>4.5</v>
          </cell>
          <cell r="BQ79" t="str">
            <v>Card</v>
          </cell>
          <cell r="BR79" t="b">
            <v>0</v>
          </cell>
          <cell r="BS79">
            <v>3819645810075</v>
          </cell>
          <cell r="BT79" t="str">
            <v>69 Birchfield</v>
          </cell>
          <cell r="BU79" t="str">
            <v>Abington</v>
          </cell>
          <cell r="BV79" t="str">
            <v>Northampton</v>
          </cell>
          <cell r="BW79" t="str">
            <v>Northamptonshire</v>
          </cell>
          <cell r="BX79" t="str">
            <v>NN14RG</v>
          </cell>
          <cell r="BY79" t="str">
            <v>caroline.rands@virginmedia.com</v>
          </cell>
          <cell r="BZ79">
            <v>7801217153</v>
          </cell>
          <cell r="CA79">
            <v>7801217153</v>
          </cell>
        </row>
        <row r="80">
          <cell r="A80">
            <v>234</v>
          </cell>
          <cell r="B80">
            <v>33408</v>
          </cell>
          <cell r="C80">
            <v>3399154</v>
          </cell>
          <cell r="D80" t="b">
            <v>1</v>
          </cell>
          <cell r="E80" t="str">
            <v>Joseph</v>
          </cell>
          <cell r="F80" t="str">
            <v>Harris</v>
          </cell>
          <cell r="G80" t="str">
            <v>Joseph HARRIS</v>
          </cell>
          <cell r="H80" t="str">
            <v>Rugby &amp; Northampton AC</v>
          </cell>
          <cell r="I80" t="str">
            <v>Guilsborough Academy</v>
          </cell>
          <cell r="J80" t="str">
            <v>U15 Boys</v>
          </cell>
          <cell r="K80" t="str">
            <v>Male</v>
          </cell>
          <cell r="L80" t="str">
            <v>Birth</v>
          </cell>
          <cell r="M80" t="str">
            <v>Northampton</v>
          </cell>
          <cell r="N80">
            <v>37574</v>
          </cell>
          <cell r="O80">
            <v>0</v>
          </cell>
          <cell r="Q80">
            <v>4</v>
          </cell>
          <cell r="R80">
            <v>31.9</v>
          </cell>
          <cell r="S80">
            <v>0</v>
          </cell>
          <cell r="U80">
            <v>0</v>
          </cell>
          <cell r="W80">
            <v>0</v>
          </cell>
          <cell r="Y80">
            <v>0</v>
          </cell>
          <cell r="AA80">
            <v>0</v>
          </cell>
          <cell r="AC80">
            <v>0</v>
          </cell>
          <cell r="AE80">
            <v>0</v>
          </cell>
          <cell r="AG80">
            <v>0</v>
          </cell>
          <cell r="AI80">
            <v>0</v>
          </cell>
          <cell r="AK80">
            <v>0</v>
          </cell>
          <cell r="AM80">
            <v>0</v>
          </cell>
          <cell r="AO80">
            <v>0</v>
          </cell>
          <cell r="AQ80">
            <v>0</v>
          </cell>
          <cell r="AS80">
            <v>0</v>
          </cell>
          <cell r="AU80">
            <v>0</v>
          </cell>
          <cell r="AW80">
            <v>0</v>
          </cell>
          <cell r="AY80">
            <v>0</v>
          </cell>
          <cell r="BA80">
            <v>0</v>
          </cell>
          <cell r="BC80">
            <v>0</v>
          </cell>
          <cell r="BE80">
            <v>0</v>
          </cell>
          <cell r="BG80">
            <v>0</v>
          </cell>
          <cell r="BI80">
            <v>0</v>
          </cell>
          <cell r="BM80" t="str">
            <v>Coach ..</v>
          </cell>
          <cell r="BN80">
            <v>42845.617268518516</v>
          </cell>
          <cell r="BO80" t="str">
            <v>5H946023DY595802N</v>
          </cell>
          <cell r="BP80">
            <v>4.5</v>
          </cell>
          <cell r="BQ80" t="str">
            <v>Card</v>
          </cell>
          <cell r="BR80" t="b">
            <v>1</v>
          </cell>
          <cell r="BS80">
            <v>1411245808238</v>
          </cell>
          <cell r="BT80" t="str">
            <v>44 King Style Close</v>
          </cell>
          <cell r="BU80" t="str">
            <v>Crick</v>
          </cell>
          <cell r="BV80" t="str">
            <v>Northampton</v>
          </cell>
          <cell r="BW80" t="str">
            <v>Northamptonshire</v>
          </cell>
          <cell r="BX80" t="str">
            <v>NN6 7ST</v>
          </cell>
          <cell r="BY80" t="str">
            <v>helenharris241@btinternet.com</v>
          </cell>
          <cell r="BZ80">
            <v>1788823590</v>
          </cell>
          <cell r="CA80">
            <v>7746863182</v>
          </cell>
        </row>
        <row r="81">
          <cell r="A81">
            <v>345</v>
          </cell>
          <cell r="B81">
            <v>32995</v>
          </cell>
          <cell r="C81">
            <v>3593780</v>
          </cell>
          <cell r="D81" t="b">
            <v>1</v>
          </cell>
          <cell r="E81" t="str">
            <v>Luke</v>
          </cell>
          <cell r="F81" t="str">
            <v>Harris</v>
          </cell>
          <cell r="G81" t="str">
            <v>Luke HARRIS</v>
          </cell>
          <cell r="H81" t="str">
            <v>Silson Joggers AC</v>
          </cell>
          <cell r="I81" t="str">
            <v>Sponne</v>
          </cell>
          <cell r="J81" t="str">
            <v>U17 Men</v>
          </cell>
          <cell r="K81" t="str">
            <v>Male</v>
          </cell>
          <cell r="L81" t="str">
            <v>Birth</v>
          </cell>
          <cell r="M81" t="str">
            <v>Northampton</v>
          </cell>
          <cell r="N81">
            <v>37271</v>
          </cell>
          <cell r="O81">
            <v>0</v>
          </cell>
          <cell r="Q81">
            <v>0</v>
          </cell>
          <cell r="S81">
            <v>0</v>
          </cell>
          <cell r="U81">
            <v>3</v>
          </cell>
          <cell r="V81">
            <v>2.33</v>
          </cell>
          <cell r="W81">
            <v>3</v>
          </cell>
          <cell r="X81">
            <v>5.0999999999999996</v>
          </cell>
          <cell r="Y81">
            <v>0</v>
          </cell>
          <cell r="AA81">
            <v>0</v>
          </cell>
          <cell r="AC81">
            <v>0</v>
          </cell>
          <cell r="AE81">
            <v>0</v>
          </cell>
          <cell r="AG81">
            <v>0</v>
          </cell>
          <cell r="AI81">
            <v>0</v>
          </cell>
          <cell r="AK81">
            <v>0</v>
          </cell>
          <cell r="AM81">
            <v>0</v>
          </cell>
          <cell r="AO81">
            <v>0</v>
          </cell>
          <cell r="AQ81">
            <v>0</v>
          </cell>
          <cell r="AS81">
            <v>0</v>
          </cell>
          <cell r="AU81">
            <v>0</v>
          </cell>
          <cell r="AW81">
            <v>3</v>
          </cell>
          <cell r="AX81" t="str">
            <v>X</v>
          </cell>
          <cell r="AY81">
            <v>0</v>
          </cell>
          <cell r="BA81">
            <v>0</v>
          </cell>
          <cell r="BC81">
            <v>0</v>
          </cell>
          <cell r="BE81">
            <v>0</v>
          </cell>
          <cell r="BG81">
            <v>0</v>
          </cell>
          <cell r="BI81">
            <v>0</v>
          </cell>
          <cell r="BM81" t="str">
            <v>Coach ..</v>
          </cell>
          <cell r="BN81">
            <v>42841.987384259257</v>
          </cell>
          <cell r="BO81" t="str">
            <v>4XV44102VY0537130</v>
          </cell>
          <cell r="BP81">
            <v>13.5</v>
          </cell>
          <cell r="BQ81" t="str">
            <v>Card</v>
          </cell>
          <cell r="BR81" t="b">
            <v>1</v>
          </cell>
          <cell r="BS81">
            <v>20029431979845</v>
          </cell>
          <cell r="BT81" t="str">
            <v>9 Broadwater Lane</v>
          </cell>
          <cell r="BV81" t="str">
            <v>Towcester</v>
          </cell>
          <cell r="BW81" t="str">
            <v>County ..</v>
          </cell>
          <cell r="BX81" t="str">
            <v>NN126YF</v>
          </cell>
          <cell r="BY81" t="str">
            <v>traceyharris2002@yahoo.com</v>
          </cell>
          <cell r="BZ81" t="str">
            <v>Phone Number (Day)</v>
          </cell>
          <cell r="CA81">
            <v>7980361726</v>
          </cell>
        </row>
        <row r="82">
          <cell r="A82">
            <v>235</v>
          </cell>
          <cell r="B82">
            <v>32848</v>
          </cell>
          <cell r="C82">
            <v>3424237</v>
          </cell>
          <cell r="D82" t="b">
            <v>1</v>
          </cell>
          <cell r="E82" t="str">
            <v>Samuel</v>
          </cell>
          <cell r="F82" t="str">
            <v>Harrison</v>
          </cell>
          <cell r="G82" t="str">
            <v>Samuel HARRISON</v>
          </cell>
          <cell r="H82" t="str">
            <v>Kettering Town Harriers</v>
          </cell>
          <cell r="I82" t="str">
            <v>Prince William School</v>
          </cell>
          <cell r="J82" t="str">
            <v>U15 Boys</v>
          </cell>
          <cell r="K82" t="str">
            <v>Male</v>
          </cell>
          <cell r="L82" t="str">
            <v>Birth</v>
          </cell>
          <cell r="M82" t="str">
            <v>Peterborough</v>
          </cell>
          <cell r="N82">
            <v>38030</v>
          </cell>
          <cell r="O82">
            <v>0</v>
          </cell>
          <cell r="Q82">
            <v>4</v>
          </cell>
          <cell r="R82">
            <v>26.6</v>
          </cell>
          <cell r="S82">
            <v>0</v>
          </cell>
          <cell r="U82">
            <v>0</v>
          </cell>
          <cell r="W82">
            <v>0</v>
          </cell>
          <cell r="Y82">
            <v>0</v>
          </cell>
          <cell r="AA82">
            <v>0</v>
          </cell>
          <cell r="AC82">
            <v>0</v>
          </cell>
          <cell r="AE82">
            <v>0</v>
          </cell>
          <cell r="AG82">
            <v>0</v>
          </cell>
          <cell r="AI82">
            <v>0</v>
          </cell>
          <cell r="AK82">
            <v>0</v>
          </cell>
          <cell r="AM82">
            <v>0</v>
          </cell>
          <cell r="AO82">
            <v>0</v>
          </cell>
          <cell r="AQ82">
            <v>0</v>
          </cell>
          <cell r="AS82">
            <v>0</v>
          </cell>
          <cell r="AU82">
            <v>0</v>
          </cell>
          <cell r="AW82">
            <v>0</v>
          </cell>
          <cell r="AY82">
            <v>0</v>
          </cell>
          <cell r="BA82">
            <v>4</v>
          </cell>
          <cell r="BB82">
            <v>7.44</v>
          </cell>
          <cell r="BC82">
            <v>0</v>
          </cell>
          <cell r="BE82">
            <v>0</v>
          </cell>
          <cell r="BG82">
            <v>0</v>
          </cell>
          <cell r="BI82">
            <v>0</v>
          </cell>
          <cell r="BM82" t="str">
            <v>Ann Innis</v>
          </cell>
          <cell r="BN82">
            <v>42839.166319444441</v>
          </cell>
          <cell r="BO82" t="str">
            <v>8AR971092X055880C</v>
          </cell>
          <cell r="BP82">
            <v>9</v>
          </cell>
          <cell r="BQ82" t="str">
            <v>Card</v>
          </cell>
          <cell r="BR82" t="b">
            <v>1</v>
          </cell>
          <cell r="BS82">
            <v>1989278101554</v>
          </cell>
          <cell r="BT82" t="str">
            <v>8 Foundry Walk</v>
          </cell>
          <cell r="BV82" t="str">
            <v>Thrapston</v>
          </cell>
          <cell r="BW82" t="str">
            <v>Northamptonshire</v>
          </cell>
          <cell r="BX82" t="str">
            <v>NN14 4LS</v>
          </cell>
          <cell r="BY82" t="str">
            <v>soph_harrison22@hotmail.com</v>
          </cell>
          <cell r="BZ82" t="str">
            <v>01832 733763</v>
          </cell>
        </row>
        <row r="83">
          <cell r="A83">
            <v>236</v>
          </cell>
          <cell r="B83">
            <v>33569</v>
          </cell>
          <cell r="C83">
            <v>3632521</v>
          </cell>
          <cell r="D83" t="b">
            <v>1</v>
          </cell>
          <cell r="E83" t="str">
            <v>Taylor</v>
          </cell>
          <cell r="F83" t="str">
            <v>Harrison</v>
          </cell>
          <cell r="G83" t="str">
            <v>Taylor HARRISON</v>
          </cell>
          <cell r="H83" t="str">
            <v>Rugby &amp; Northampton AC</v>
          </cell>
          <cell r="I83" t="str">
            <v>Lutterworth college</v>
          </cell>
          <cell r="J83" t="str">
            <v>U17 Men</v>
          </cell>
          <cell r="K83" t="str">
            <v>Male</v>
          </cell>
          <cell r="L83" t="str">
            <v>Birth</v>
          </cell>
          <cell r="M83" t="str">
            <v>Kettering</v>
          </cell>
          <cell r="N83">
            <v>37407</v>
          </cell>
          <cell r="O83">
            <v>3</v>
          </cell>
          <cell r="P83">
            <v>13.5</v>
          </cell>
          <cell r="Q83">
            <v>3</v>
          </cell>
          <cell r="R83">
            <v>27.5</v>
          </cell>
          <cell r="S83">
            <v>0</v>
          </cell>
          <cell r="U83">
            <v>0</v>
          </cell>
          <cell r="W83">
            <v>0</v>
          </cell>
          <cell r="Y83">
            <v>0</v>
          </cell>
          <cell r="AA83">
            <v>0</v>
          </cell>
          <cell r="AC83">
            <v>0</v>
          </cell>
          <cell r="AE83">
            <v>0</v>
          </cell>
          <cell r="AG83">
            <v>0</v>
          </cell>
          <cell r="AI83">
            <v>0</v>
          </cell>
          <cell r="AK83">
            <v>0</v>
          </cell>
          <cell r="AM83">
            <v>0</v>
          </cell>
          <cell r="AO83">
            <v>0</v>
          </cell>
          <cell r="AQ83">
            <v>0</v>
          </cell>
          <cell r="AS83">
            <v>0</v>
          </cell>
          <cell r="AU83">
            <v>0</v>
          </cell>
          <cell r="AW83">
            <v>0</v>
          </cell>
          <cell r="AY83">
            <v>0</v>
          </cell>
          <cell r="BA83">
            <v>0</v>
          </cell>
          <cell r="BC83">
            <v>0</v>
          </cell>
          <cell r="BE83">
            <v>0</v>
          </cell>
          <cell r="BG83">
            <v>0</v>
          </cell>
          <cell r="BI83">
            <v>0</v>
          </cell>
          <cell r="BM83" t="str">
            <v>Kay Shaw</v>
          </cell>
          <cell r="BN83">
            <v>42847.253553240742</v>
          </cell>
          <cell r="BO83" t="str">
            <v>5LT58521MF112540C</v>
          </cell>
          <cell r="BP83">
            <v>9</v>
          </cell>
          <cell r="BQ83" t="str">
            <v>Card</v>
          </cell>
          <cell r="BR83" t="b">
            <v>1</v>
          </cell>
          <cell r="BS83">
            <v>26107399720828</v>
          </cell>
          <cell r="BT83" t="str">
            <v>23 Douglas Bader Drive</v>
          </cell>
          <cell r="BV83" t="str">
            <v>Lutterworth</v>
          </cell>
          <cell r="BW83" t="str">
            <v>Leics</v>
          </cell>
          <cell r="BX83" t="str">
            <v>LE17 4GT</v>
          </cell>
          <cell r="BY83" t="str">
            <v>Warrenpeace123@aol.com</v>
          </cell>
          <cell r="BZ83" t="str">
            <v>O1455552590</v>
          </cell>
          <cell r="CA83">
            <v>7736678382</v>
          </cell>
        </row>
        <row r="84">
          <cell r="A84">
            <v>346</v>
          </cell>
          <cell r="B84">
            <v>33099</v>
          </cell>
          <cell r="C84">
            <v>3526767</v>
          </cell>
          <cell r="D84" t="b">
            <v>1</v>
          </cell>
          <cell r="E84" t="str">
            <v>Finlay</v>
          </cell>
          <cell r="F84" t="str">
            <v>Heard</v>
          </cell>
          <cell r="G84" t="str">
            <v>Finlay HEARD</v>
          </cell>
          <cell r="H84" t="str">
            <v>Rugby &amp; Northampton AC</v>
          </cell>
          <cell r="I84" t="str">
            <v>School ..</v>
          </cell>
          <cell r="J84" t="str">
            <v>U13 Boys</v>
          </cell>
          <cell r="K84" t="str">
            <v>Male</v>
          </cell>
          <cell r="L84" t="str">
            <v>Birth</v>
          </cell>
          <cell r="M84" t="str">
            <v>Northampton</v>
          </cell>
          <cell r="N84">
            <v>38446</v>
          </cell>
          <cell r="O84">
            <v>0</v>
          </cell>
          <cell r="Q84">
            <v>0</v>
          </cell>
          <cell r="S84">
            <v>0</v>
          </cell>
          <cell r="U84">
            <v>0</v>
          </cell>
          <cell r="W84">
            <v>5</v>
          </cell>
          <cell r="X84" t="str">
            <v>X</v>
          </cell>
          <cell r="Y84">
            <v>0</v>
          </cell>
          <cell r="AA84">
            <v>0</v>
          </cell>
          <cell r="AC84">
            <v>0</v>
          </cell>
          <cell r="AE84">
            <v>0</v>
          </cell>
          <cell r="AG84">
            <v>0</v>
          </cell>
          <cell r="AI84">
            <v>0</v>
          </cell>
          <cell r="AK84">
            <v>0</v>
          </cell>
          <cell r="AM84">
            <v>0</v>
          </cell>
          <cell r="AO84">
            <v>0</v>
          </cell>
          <cell r="AQ84">
            <v>0</v>
          </cell>
          <cell r="AS84">
            <v>0</v>
          </cell>
          <cell r="AU84">
            <v>0</v>
          </cell>
          <cell r="AW84">
            <v>0</v>
          </cell>
          <cell r="AY84">
            <v>0</v>
          </cell>
          <cell r="BA84">
            <v>0</v>
          </cell>
          <cell r="BC84">
            <v>0</v>
          </cell>
          <cell r="BE84">
            <v>0</v>
          </cell>
          <cell r="BG84">
            <v>0</v>
          </cell>
          <cell r="BI84">
            <v>0</v>
          </cell>
          <cell r="BM84" t="str">
            <v>Coach ..</v>
          </cell>
          <cell r="BN84">
            <v>42843.295995370368</v>
          </cell>
          <cell r="BO84" t="str">
            <v>9WX04801EA4216210</v>
          </cell>
          <cell r="BP84">
            <v>4.5</v>
          </cell>
          <cell r="BQ84" t="str">
            <v>Card</v>
          </cell>
          <cell r="BR84" t="b">
            <v>1</v>
          </cell>
          <cell r="BS84">
            <v>43511785897046</v>
          </cell>
          <cell r="BT84" t="str">
            <v>33 Birch Barn Way</v>
          </cell>
          <cell r="BV84" t="str">
            <v>Northampton</v>
          </cell>
          <cell r="BW84" t="str">
            <v>Northamptonshire</v>
          </cell>
          <cell r="BX84" t="str">
            <v>NN2 8DT</v>
          </cell>
          <cell r="BY84" t="str">
            <v>steven_heard@hotmail.co.uk</v>
          </cell>
          <cell r="BZ84">
            <v>7747271293</v>
          </cell>
          <cell r="CA84">
            <v>7747271293</v>
          </cell>
        </row>
        <row r="85">
          <cell r="A85">
            <v>347</v>
          </cell>
          <cell r="B85">
            <v>33812</v>
          </cell>
          <cell r="C85">
            <v>3477633</v>
          </cell>
          <cell r="D85" t="b">
            <v>1</v>
          </cell>
          <cell r="E85" t="str">
            <v>Ian</v>
          </cell>
          <cell r="F85" t="str">
            <v>Hearne</v>
          </cell>
          <cell r="G85" t="str">
            <v>Ian HEARNE</v>
          </cell>
          <cell r="H85" t="str">
            <v>Kettering Town Harriers</v>
          </cell>
          <cell r="I85" t="str">
            <v>School ..</v>
          </cell>
          <cell r="J85" t="str">
            <v>Masters (M)</v>
          </cell>
          <cell r="K85" t="str">
            <v>Male</v>
          </cell>
          <cell r="L85" t="str">
            <v>Residency</v>
          </cell>
          <cell r="M85" t="str">
            <v>London</v>
          </cell>
          <cell r="N85">
            <v>24532</v>
          </cell>
          <cell r="O85">
            <v>0</v>
          </cell>
          <cell r="Q85">
            <v>0</v>
          </cell>
          <cell r="S85">
            <v>0</v>
          </cell>
          <cell r="U85">
            <v>0</v>
          </cell>
          <cell r="W85">
            <v>0</v>
          </cell>
          <cell r="Y85">
            <v>0</v>
          </cell>
          <cell r="AA85">
            <v>0</v>
          </cell>
          <cell r="AC85">
            <v>0</v>
          </cell>
          <cell r="AE85">
            <v>0</v>
          </cell>
          <cell r="AG85">
            <v>0</v>
          </cell>
          <cell r="AI85">
            <v>0</v>
          </cell>
          <cell r="AK85">
            <v>0</v>
          </cell>
          <cell r="AM85">
            <v>0</v>
          </cell>
          <cell r="AO85">
            <v>0</v>
          </cell>
          <cell r="AQ85">
            <v>0</v>
          </cell>
          <cell r="AS85">
            <v>0</v>
          </cell>
          <cell r="AU85">
            <v>0</v>
          </cell>
          <cell r="AW85">
            <v>7</v>
          </cell>
          <cell r="AX85" t="str">
            <v>X</v>
          </cell>
          <cell r="AY85">
            <v>7</v>
          </cell>
          <cell r="AZ85" t="str">
            <v>X</v>
          </cell>
          <cell r="BA85">
            <v>0</v>
          </cell>
          <cell r="BC85">
            <v>0</v>
          </cell>
          <cell r="BE85">
            <v>0</v>
          </cell>
          <cell r="BG85">
            <v>7</v>
          </cell>
          <cell r="BH85" t="str">
            <v>X</v>
          </cell>
          <cell r="BI85">
            <v>0</v>
          </cell>
          <cell r="BM85" t="str">
            <v>Coach ..</v>
          </cell>
          <cell r="BN85">
            <v>42849.584351851852</v>
          </cell>
          <cell r="BO85" t="str">
            <v>2F328903V4133224S</v>
          </cell>
          <cell r="BP85">
            <v>16.5</v>
          </cell>
          <cell r="BQ85" t="str">
            <v>Card</v>
          </cell>
          <cell r="BR85" t="b">
            <v>1</v>
          </cell>
          <cell r="BS85">
            <v>70555753639930</v>
          </cell>
          <cell r="BT85" t="str">
            <v>23 Eliot Close</v>
          </cell>
          <cell r="BV85" t="str">
            <v>Kettering</v>
          </cell>
          <cell r="BW85" t="str">
            <v>Northants</v>
          </cell>
          <cell r="BX85" t="str">
            <v>NN169XR</v>
          </cell>
          <cell r="BY85" t="str">
            <v>iansjhearne@gmail.com</v>
          </cell>
          <cell r="BZ85">
            <v>1536485902</v>
          </cell>
          <cell r="CA85">
            <v>7801425242</v>
          </cell>
          <cell r="CB85" t="b">
            <v>1</v>
          </cell>
        </row>
        <row r="86">
          <cell r="A86">
            <v>348</v>
          </cell>
          <cell r="B86">
            <v>34240</v>
          </cell>
          <cell r="C86">
            <v>3512180</v>
          </cell>
          <cell r="D86" t="b">
            <v>1</v>
          </cell>
          <cell r="E86" t="str">
            <v>Tobias</v>
          </cell>
          <cell r="F86" t="str">
            <v>Heayns</v>
          </cell>
          <cell r="G86" t="str">
            <v>Tobias HEAYNS</v>
          </cell>
          <cell r="H86" t="str">
            <v>Rugby &amp; Northampton AC</v>
          </cell>
          <cell r="I86" t="str">
            <v>Malcolm Arnold Academy</v>
          </cell>
          <cell r="J86" t="str">
            <v>U17 Men</v>
          </cell>
          <cell r="K86" t="str">
            <v>Male</v>
          </cell>
          <cell r="L86" t="str">
            <v>Residency</v>
          </cell>
          <cell r="M86" t="str">
            <v>Northampton</v>
          </cell>
          <cell r="N86">
            <v>37328</v>
          </cell>
          <cell r="O86">
            <v>0</v>
          </cell>
          <cell r="Q86">
            <v>0</v>
          </cell>
          <cell r="S86">
            <v>3</v>
          </cell>
          <cell r="T86" t="str">
            <v>X</v>
          </cell>
          <cell r="U86">
            <v>0</v>
          </cell>
          <cell r="W86">
            <v>0</v>
          </cell>
          <cell r="Y86">
            <v>0</v>
          </cell>
          <cell r="AA86">
            <v>0</v>
          </cell>
          <cell r="AC86">
            <v>0</v>
          </cell>
          <cell r="AE86">
            <v>0</v>
          </cell>
          <cell r="AG86">
            <v>0</v>
          </cell>
          <cell r="AI86">
            <v>0</v>
          </cell>
          <cell r="AK86">
            <v>0</v>
          </cell>
          <cell r="AM86">
            <v>0</v>
          </cell>
          <cell r="AO86">
            <v>0</v>
          </cell>
          <cell r="AQ86">
            <v>0</v>
          </cell>
          <cell r="AS86">
            <v>0</v>
          </cell>
          <cell r="AU86">
            <v>0</v>
          </cell>
          <cell r="AW86">
            <v>0</v>
          </cell>
          <cell r="AY86">
            <v>0</v>
          </cell>
          <cell r="BA86">
            <v>0</v>
          </cell>
          <cell r="BC86">
            <v>0</v>
          </cell>
          <cell r="BE86">
            <v>0</v>
          </cell>
          <cell r="BG86">
            <v>0</v>
          </cell>
          <cell r="BI86">
            <v>0</v>
          </cell>
          <cell r="BM86" t="str">
            <v>Coach ..</v>
          </cell>
          <cell r="BN86">
            <v>42855.171805555554</v>
          </cell>
          <cell r="BO86" t="str">
            <v>5NR75038XW627140C</v>
          </cell>
          <cell r="BP86">
            <v>4.5</v>
          </cell>
          <cell r="BQ86" t="str">
            <v>Card</v>
          </cell>
          <cell r="BR86" t="b">
            <v>1</v>
          </cell>
          <cell r="BS86">
            <v>13030741634553</v>
          </cell>
          <cell r="BT86">
            <v>109</v>
          </cell>
          <cell r="BU86" t="str">
            <v>Balfour Road</v>
          </cell>
          <cell r="BV86" t="str">
            <v>Northampton</v>
          </cell>
          <cell r="BW86" t="str">
            <v>Northamptonshire</v>
          </cell>
          <cell r="BX86" t="str">
            <v>NN2 6JE</v>
          </cell>
          <cell r="BY86" t="str">
            <v>clive.heayns@virginmedia.com</v>
          </cell>
          <cell r="CA86">
            <v>7979598072</v>
          </cell>
        </row>
        <row r="87">
          <cell r="A87">
            <v>349</v>
          </cell>
          <cell r="B87">
            <v>33399</v>
          </cell>
          <cell r="C87">
            <v>9999999</v>
          </cell>
          <cell r="D87" t="b">
            <v>1</v>
          </cell>
          <cell r="E87" t="str">
            <v>Reuben</v>
          </cell>
          <cell r="F87" t="str">
            <v>Helm</v>
          </cell>
          <cell r="G87" t="str">
            <v>Reuben HELM</v>
          </cell>
          <cell r="H87" t="str">
            <v>Daventry AAC</v>
          </cell>
          <cell r="I87" t="str">
            <v>Daventry Athleticsclub</v>
          </cell>
          <cell r="J87" t="str">
            <v>U11 Boys</v>
          </cell>
          <cell r="K87" t="str">
            <v>Male</v>
          </cell>
          <cell r="L87" t="str">
            <v>Birth</v>
          </cell>
          <cell r="M87" t="str">
            <v>Northampton</v>
          </cell>
          <cell r="N87">
            <v>39124</v>
          </cell>
          <cell r="O87">
            <v>0</v>
          </cell>
          <cell r="Q87">
            <v>0</v>
          </cell>
          <cell r="S87">
            <v>0</v>
          </cell>
          <cell r="U87">
            <v>6</v>
          </cell>
          <cell r="V87" t="str">
            <v>X</v>
          </cell>
          <cell r="W87">
            <v>0</v>
          </cell>
          <cell r="Y87">
            <v>0</v>
          </cell>
          <cell r="AA87">
            <v>0</v>
          </cell>
          <cell r="AC87">
            <v>0</v>
          </cell>
          <cell r="AE87">
            <v>0</v>
          </cell>
          <cell r="AG87">
            <v>0</v>
          </cell>
          <cell r="AI87">
            <v>0</v>
          </cell>
          <cell r="AK87">
            <v>0</v>
          </cell>
          <cell r="AM87">
            <v>0</v>
          </cell>
          <cell r="AO87">
            <v>0</v>
          </cell>
          <cell r="AQ87">
            <v>0</v>
          </cell>
          <cell r="AS87">
            <v>0</v>
          </cell>
          <cell r="AU87">
            <v>0</v>
          </cell>
          <cell r="AW87">
            <v>0</v>
          </cell>
          <cell r="AY87">
            <v>0</v>
          </cell>
          <cell r="BA87">
            <v>0</v>
          </cell>
          <cell r="BC87">
            <v>0</v>
          </cell>
          <cell r="BE87">
            <v>0</v>
          </cell>
          <cell r="BG87">
            <v>0</v>
          </cell>
          <cell r="BI87">
            <v>0</v>
          </cell>
          <cell r="BM87" t="str">
            <v>Coach ..</v>
          </cell>
          <cell r="BN87">
            <v>42845.60019675926</v>
          </cell>
          <cell r="BO87" t="str">
            <v>26L06793JF040972C</v>
          </cell>
          <cell r="BP87">
            <v>4.5</v>
          </cell>
          <cell r="BQ87" t="str">
            <v>Card</v>
          </cell>
          <cell r="BR87" t="b">
            <v>1</v>
          </cell>
          <cell r="BS87">
            <v>1716345808220</v>
          </cell>
          <cell r="BT87" t="str">
            <v>1 Burton close</v>
          </cell>
          <cell r="BV87" t="str">
            <v>Daventry</v>
          </cell>
          <cell r="BW87" t="str">
            <v>Northamptonshire</v>
          </cell>
          <cell r="BX87" t="str">
            <v>NN110TX</v>
          </cell>
          <cell r="BY87" t="str">
            <v>rebeccahelm.morinsight@gmail.com</v>
          </cell>
          <cell r="BZ87">
            <v>7798913966</v>
          </cell>
          <cell r="CA87">
            <v>7798913966</v>
          </cell>
        </row>
        <row r="88">
          <cell r="A88">
            <v>350</v>
          </cell>
          <cell r="B88">
            <v>34004</v>
          </cell>
          <cell r="C88">
            <v>3470792</v>
          </cell>
          <cell r="D88" t="b">
            <v>1</v>
          </cell>
          <cell r="E88" t="str">
            <v>Mark</v>
          </cell>
          <cell r="F88" t="str">
            <v>Hill</v>
          </cell>
          <cell r="G88" t="str">
            <v>Mark HILL</v>
          </cell>
          <cell r="H88" t="str">
            <v>Rugby &amp; Northampton AC</v>
          </cell>
          <cell r="I88" t="str">
            <v>School ..</v>
          </cell>
          <cell r="J88" t="str">
            <v>Senior Men</v>
          </cell>
          <cell r="K88" t="str">
            <v>Male</v>
          </cell>
          <cell r="L88" t="str">
            <v>Birth</v>
          </cell>
          <cell r="M88" t="str">
            <v>Northampton</v>
          </cell>
          <cell r="N88">
            <v>31470</v>
          </cell>
          <cell r="O88">
            <v>0</v>
          </cell>
          <cell r="Q88">
            <v>0</v>
          </cell>
          <cell r="S88">
            <v>0</v>
          </cell>
          <cell r="U88">
            <v>0</v>
          </cell>
          <cell r="W88">
            <v>1</v>
          </cell>
          <cell r="X88">
            <v>4.32</v>
          </cell>
          <cell r="Y88">
            <v>0</v>
          </cell>
          <cell r="AA88">
            <v>0</v>
          </cell>
          <cell r="AC88">
            <v>0</v>
          </cell>
          <cell r="AE88">
            <v>0</v>
          </cell>
          <cell r="AG88">
            <v>0</v>
          </cell>
          <cell r="AI88">
            <v>0</v>
          </cell>
          <cell r="AK88">
            <v>0</v>
          </cell>
          <cell r="AM88">
            <v>0</v>
          </cell>
          <cell r="AO88">
            <v>0</v>
          </cell>
          <cell r="AQ88">
            <v>0</v>
          </cell>
          <cell r="AS88">
            <v>0</v>
          </cell>
          <cell r="AU88">
            <v>0</v>
          </cell>
          <cell r="AW88">
            <v>0</v>
          </cell>
          <cell r="AY88">
            <v>0</v>
          </cell>
          <cell r="BA88">
            <v>0</v>
          </cell>
          <cell r="BC88">
            <v>0</v>
          </cell>
          <cell r="BE88">
            <v>0</v>
          </cell>
          <cell r="BG88">
            <v>0</v>
          </cell>
          <cell r="BI88">
            <v>0</v>
          </cell>
          <cell r="BM88" t="str">
            <v>Coach ..</v>
          </cell>
          <cell r="BN88">
            <v>42852.532731481479</v>
          </cell>
          <cell r="BO88" t="str">
            <v>4XV07076SF367015K</v>
          </cell>
          <cell r="BP88">
            <v>5.5</v>
          </cell>
          <cell r="BQ88" t="str">
            <v>Card</v>
          </cell>
          <cell r="BR88" t="b">
            <v>1</v>
          </cell>
          <cell r="BS88">
            <v>2728633834613</v>
          </cell>
          <cell r="BT88" t="str">
            <v>13 St Marks Crescent</v>
          </cell>
          <cell r="BV88" t="str">
            <v>Northampton</v>
          </cell>
          <cell r="BW88" t="str">
            <v>Northamptonshire</v>
          </cell>
          <cell r="BX88" t="str">
            <v>Nn2 8eg</v>
          </cell>
          <cell r="BY88" t="str">
            <v>markhill086@hotmail.com</v>
          </cell>
          <cell r="BZ88">
            <v>7725634891</v>
          </cell>
          <cell r="CA88">
            <v>7725634891</v>
          </cell>
        </row>
        <row r="89">
          <cell r="A89">
            <v>237</v>
          </cell>
          <cell r="B89">
            <v>33520</v>
          </cell>
          <cell r="C89">
            <v>3572652</v>
          </cell>
          <cell r="D89" t="b">
            <v>1</v>
          </cell>
          <cell r="E89" t="str">
            <v>Aaron</v>
          </cell>
          <cell r="F89" t="str">
            <v>Holloway</v>
          </cell>
          <cell r="G89" t="str">
            <v>Aaron HOLLOWAY</v>
          </cell>
          <cell r="H89" t="str">
            <v>Kettering Town Harriers</v>
          </cell>
          <cell r="I89" t="str">
            <v>Isham School</v>
          </cell>
          <cell r="J89" t="str">
            <v>U11 Boys</v>
          </cell>
          <cell r="K89" t="str">
            <v>Male</v>
          </cell>
          <cell r="L89" t="str">
            <v>Birth</v>
          </cell>
          <cell r="M89" t="str">
            <v>Kettering</v>
          </cell>
          <cell r="N89">
            <v>38967</v>
          </cell>
          <cell r="O89">
            <v>6</v>
          </cell>
          <cell r="P89">
            <v>11.84</v>
          </cell>
          <cell r="Q89">
            <v>0</v>
          </cell>
          <cell r="S89">
            <v>0</v>
          </cell>
          <cell r="U89">
            <v>6</v>
          </cell>
          <cell r="V89">
            <v>2.17</v>
          </cell>
          <cell r="W89">
            <v>0</v>
          </cell>
          <cell r="Y89">
            <v>0</v>
          </cell>
          <cell r="AA89">
            <v>0</v>
          </cell>
          <cell r="AC89">
            <v>0</v>
          </cell>
          <cell r="AE89">
            <v>0</v>
          </cell>
          <cell r="AG89">
            <v>0</v>
          </cell>
          <cell r="AI89">
            <v>0</v>
          </cell>
          <cell r="AK89">
            <v>0</v>
          </cell>
          <cell r="AM89">
            <v>0</v>
          </cell>
          <cell r="AO89">
            <v>0</v>
          </cell>
          <cell r="AQ89">
            <v>0</v>
          </cell>
          <cell r="AS89">
            <v>0</v>
          </cell>
          <cell r="AU89">
            <v>0</v>
          </cell>
          <cell r="AW89">
            <v>6</v>
          </cell>
          <cell r="AX89">
            <v>3.02</v>
          </cell>
          <cell r="AY89">
            <v>0</v>
          </cell>
          <cell r="BA89">
            <v>0</v>
          </cell>
          <cell r="BC89">
            <v>0</v>
          </cell>
          <cell r="BE89">
            <v>0</v>
          </cell>
          <cell r="BG89">
            <v>0</v>
          </cell>
          <cell r="BI89">
            <v>0</v>
          </cell>
          <cell r="BM89" t="str">
            <v>Amanda Marlow</v>
          </cell>
          <cell r="BN89">
            <v>42846.573935185188</v>
          </cell>
          <cell r="BO89" t="str">
            <v>8LY12614T8897242V</v>
          </cell>
          <cell r="BP89">
            <v>13.5</v>
          </cell>
          <cell r="BQ89" t="str">
            <v>Card</v>
          </cell>
          <cell r="BR89" t="b">
            <v>1</v>
          </cell>
          <cell r="BS89">
            <v>1906745810886</v>
          </cell>
          <cell r="BT89" t="str">
            <v>59 Cottesmore Avenue</v>
          </cell>
          <cell r="BU89" t="str">
            <v>Barton Seagrave</v>
          </cell>
          <cell r="BV89" t="str">
            <v>Kettering</v>
          </cell>
          <cell r="BW89" t="str">
            <v>Northants</v>
          </cell>
          <cell r="BX89" t="str">
            <v>NN15 6QU</v>
          </cell>
          <cell r="BY89" t="str">
            <v>carolineandash@googlemail.com</v>
          </cell>
          <cell r="BZ89" t="str">
            <v>01536 521823</v>
          </cell>
          <cell r="CA89">
            <v>7788402617</v>
          </cell>
        </row>
        <row r="90">
          <cell r="A90">
            <v>351</v>
          </cell>
          <cell r="B90">
            <v>33418</v>
          </cell>
          <cell r="C90">
            <v>3001869</v>
          </cell>
          <cell r="D90" t="b">
            <v>1</v>
          </cell>
          <cell r="E90" t="str">
            <v>Ben</v>
          </cell>
          <cell r="F90" t="str">
            <v>Hope</v>
          </cell>
          <cell r="G90" t="str">
            <v>Ben HOPE</v>
          </cell>
          <cell r="H90" t="str">
            <v>Rugby &amp; Northampton AC</v>
          </cell>
          <cell r="I90" t="str">
            <v>Royal Latin</v>
          </cell>
          <cell r="J90" t="str">
            <v>U17 Men</v>
          </cell>
          <cell r="K90" t="str">
            <v>Male</v>
          </cell>
          <cell r="L90" t="str">
            <v>Residency</v>
          </cell>
          <cell r="M90" t="str">
            <v>Northampton</v>
          </cell>
          <cell r="N90">
            <v>37144</v>
          </cell>
          <cell r="O90">
            <v>0</v>
          </cell>
          <cell r="Q90">
            <v>0</v>
          </cell>
          <cell r="S90">
            <v>0</v>
          </cell>
          <cell r="U90">
            <v>3</v>
          </cell>
          <cell r="V90">
            <v>2.0699999999999998</v>
          </cell>
          <cell r="W90">
            <v>3</v>
          </cell>
          <cell r="X90">
            <v>4.29</v>
          </cell>
          <cell r="Y90">
            <v>0</v>
          </cell>
          <cell r="AA90">
            <v>0</v>
          </cell>
          <cell r="AC90">
            <v>0</v>
          </cell>
          <cell r="AE90">
            <v>0</v>
          </cell>
          <cell r="AG90">
            <v>0</v>
          </cell>
          <cell r="AI90">
            <v>0</v>
          </cell>
          <cell r="AK90">
            <v>0</v>
          </cell>
          <cell r="AM90">
            <v>0</v>
          </cell>
          <cell r="AO90">
            <v>0</v>
          </cell>
          <cell r="AQ90">
            <v>0</v>
          </cell>
          <cell r="AS90">
            <v>0</v>
          </cell>
          <cell r="AU90">
            <v>0</v>
          </cell>
          <cell r="AW90">
            <v>0</v>
          </cell>
          <cell r="AY90">
            <v>0</v>
          </cell>
          <cell r="BA90">
            <v>3</v>
          </cell>
          <cell r="BB90" t="str">
            <v>X</v>
          </cell>
          <cell r="BC90">
            <v>0</v>
          </cell>
          <cell r="BE90">
            <v>0</v>
          </cell>
          <cell r="BG90">
            <v>0</v>
          </cell>
          <cell r="BI90">
            <v>0</v>
          </cell>
          <cell r="BM90" t="str">
            <v>Michael Lewis</v>
          </cell>
          <cell r="BN90">
            <v>42845.980011574073</v>
          </cell>
          <cell r="BO90" t="str">
            <v>0E82996926612734B</v>
          </cell>
          <cell r="BP90">
            <v>13.5</v>
          </cell>
          <cell r="BQ90" t="str">
            <v>Card</v>
          </cell>
          <cell r="BR90" t="b">
            <v>1</v>
          </cell>
          <cell r="BS90">
            <v>7777745808684</v>
          </cell>
          <cell r="BT90" t="str">
            <v>7 The Old Woodyard</v>
          </cell>
          <cell r="BU90" t="str">
            <v>Silverstone</v>
          </cell>
          <cell r="BV90" t="str">
            <v>Towcester</v>
          </cell>
          <cell r="BW90" t="str">
            <v>Northants</v>
          </cell>
          <cell r="BX90" t="str">
            <v>NN12 8DH</v>
          </cell>
          <cell r="BY90" t="str">
            <v>santha@hopemail.co.uk</v>
          </cell>
          <cell r="BZ90">
            <v>7899954114</v>
          </cell>
          <cell r="CA90">
            <v>7899954114</v>
          </cell>
        </row>
        <row r="91">
          <cell r="A91">
            <v>352</v>
          </cell>
          <cell r="B91">
            <v>33355</v>
          </cell>
          <cell r="C91">
            <v>3110931</v>
          </cell>
          <cell r="D91" t="b">
            <v>1</v>
          </cell>
          <cell r="E91" t="str">
            <v>Jake</v>
          </cell>
          <cell r="F91" t="str">
            <v>Hope</v>
          </cell>
          <cell r="G91" t="str">
            <v>Jake HOPE</v>
          </cell>
          <cell r="H91" t="str">
            <v>Rugby &amp; Northampton AC</v>
          </cell>
          <cell r="I91" t="str">
            <v>Royal Latin</v>
          </cell>
          <cell r="J91" t="str">
            <v>U15 Boys</v>
          </cell>
          <cell r="K91" t="str">
            <v>Male</v>
          </cell>
          <cell r="L91" t="str">
            <v>Residency</v>
          </cell>
          <cell r="M91" t="str">
            <v>Towcester</v>
          </cell>
          <cell r="N91">
            <v>38156</v>
          </cell>
          <cell r="O91">
            <v>0</v>
          </cell>
          <cell r="Q91">
            <v>0</v>
          </cell>
          <cell r="S91">
            <v>0</v>
          </cell>
          <cell r="U91">
            <v>4</v>
          </cell>
          <cell r="V91">
            <v>2.4</v>
          </cell>
          <cell r="W91">
            <v>4</v>
          </cell>
          <cell r="X91">
            <v>5.2</v>
          </cell>
          <cell r="Y91">
            <v>0</v>
          </cell>
          <cell r="AA91">
            <v>0</v>
          </cell>
          <cell r="AC91">
            <v>0</v>
          </cell>
          <cell r="AE91">
            <v>0</v>
          </cell>
          <cell r="AG91">
            <v>0</v>
          </cell>
          <cell r="AI91">
            <v>0</v>
          </cell>
          <cell r="AK91">
            <v>0</v>
          </cell>
          <cell r="AM91">
            <v>0</v>
          </cell>
          <cell r="AO91">
            <v>0</v>
          </cell>
          <cell r="AQ91">
            <v>0</v>
          </cell>
          <cell r="AS91">
            <v>0</v>
          </cell>
          <cell r="AU91">
            <v>0</v>
          </cell>
          <cell r="AW91">
            <v>0</v>
          </cell>
          <cell r="AY91">
            <v>0</v>
          </cell>
          <cell r="BA91">
            <v>0</v>
          </cell>
          <cell r="BC91">
            <v>0</v>
          </cell>
          <cell r="BE91">
            <v>0</v>
          </cell>
          <cell r="BG91">
            <v>0</v>
          </cell>
          <cell r="BI91">
            <v>0</v>
          </cell>
          <cell r="BM91" t="str">
            <v>Coach ..</v>
          </cell>
          <cell r="BN91">
            <v>42845.393807870372</v>
          </cell>
          <cell r="BO91" t="str">
            <v>5PV0065882802152K</v>
          </cell>
          <cell r="BP91">
            <v>9</v>
          </cell>
          <cell r="BQ91" t="str">
            <v>Card</v>
          </cell>
          <cell r="BR91" t="b">
            <v>1</v>
          </cell>
          <cell r="BS91">
            <v>5432145807329</v>
          </cell>
          <cell r="BT91" t="str">
            <v>7 The Old Woodyard</v>
          </cell>
          <cell r="BU91" t="str">
            <v>Silverstone</v>
          </cell>
          <cell r="BV91" t="str">
            <v>Towcester</v>
          </cell>
          <cell r="BW91" t="str">
            <v>Northants</v>
          </cell>
          <cell r="BX91" t="str">
            <v>NN12 8DH</v>
          </cell>
          <cell r="BY91" t="str">
            <v>santha@hopemail.co.uk</v>
          </cell>
          <cell r="BZ91">
            <v>7899954114</v>
          </cell>
          <cell r="CA91">
            <v>7899954114</v>
          </cell>
        </row>
        <row r="92">
          <cell r="A92">
            <v>238</v>
          </cell>
          <cell r="B92">
            <v>33767</v>
          </cell>
          <cell r="C92">
            <v>3596839</v>
          </cell>
          <cell r="D92" t="b">
            <v>1</v>
          </cell>
          <cell r="E92" t="str">
            <v>Harvey</v>
          </cell>
          <cell r="F92" t="str">
            <v>Hsu</v>
          </cell>
          <cell r="G92" t="str">
            <v>Harvey HSU</v>
          </cell>
          <cell r="H92" t="str">
            <v>Rugby &amp; Northampton AC</v>
          </cell>
          <cell r="I92" t="str">
            <v>School ..</v>
          </cell>
          <cell r="J92" t="str">
            <v>U13 Boys</v>
          </cell>
          <cell r="K92" t="str">
            <v>Male</v>
          </cell>
          <cell r="L92" t="str">
            <v>Residency</v>
          </cell>
          <cell r="M92" t="str">
            <v>Northampton</v>
          </cell>
          <cell r="N92">
            <v>38629</v>
          </cell>
          <cell r="O92">
            <v>0</v>
          </cell>
          <cell r="Q92">
            <v>5</v>
          </cell>
          <cell r="R92" t="str">
            <v>X</v>
          </cell>
          <cell r="S92">
            <v>0</v>
          </cell>
          <cell r="U92">
            <v>0</v>
          </cell>
          <cell r="W92">
            <v>0</v>
          </cell>
          <cell r="Y92">
            <v>0</v>
          </cell>
          <cell r="AA92">
            <v>0</v>
          </cell>
          <cell r="AC92">
            <v>0</v>
          </cell>
          <cell r="AE92">
            <v>0</v>
          </cell>
          <cell r="AG92">
            <v>0</v>
          </cell>
          <cell r="AI92">
            <v>0</v>
          </cell>
          <cell r="AK92">
            <v>0</v>
          </cell>
          <cell r="AM92">
            <v>0</v>
          </cell>
          <cell r="AO92">
            <v>0</v>
          </cell>
          <cell r="AQ92">
            <v>0</v>
          </cell>
          <cell r="AS92">
            <v>0</v>
          </cell>
          <cell r="AU92">
            <v>0</v>
          </cell>
          <cell r="AW92">
            <v>0</v>
          </cell>
          <cell r="AY92">
            <v>0</v>
          </cell>
          <cell r="BA92">
            <v>0</v>
          </cell>
          <cell r="BC92">
            <v>0</v>
          </cell>
          <cell r="BE92">
            <v>0</v>
          </cell>
          <cell r="BG92">
            <v>0</v>
          </cell>
          <cell r="BI92">
            <v>0</v>
          </cell>
          <cell r="BM92" t="str">
            <v>Coach ..</v>
          </cell>
          <cell r="BN92">
            <v>42849.361168981479</v>
          </cell>
          <cell r="BO92" t="str">
            <v>59K000658H800004G</v>
          </cell>
          <cell r="BP92">
            <v>4.5</v>
          </cell>
          <cell r="BQ92" t="str">
            <v>Card</v>
          </cell>
          <cell r="BR92" t="b">
            <v>1</v>
          </cell>
          <cell r="BS92">
            <v>10045753639129</v>
          </cell>
          <cell r="BT92" t="str">
            <v>26 The Avenue</v>
          </cell>
          <cell r="BU92" t="str">
            <v>Cliftonville</v>
          </cell>
          <cell r="BV92" t="str">
            <v>Northampton</v>
          </cell>
          <cell r="BW92" t="str">
            <v>NORTHAMPTONSHIRE</v>
          </cell>
          <cell r="BX92" t="str">
            <v>NN1 5BT</v>
          </cell>
          <cell r="BY92" t="str">
            <v>suse@hsu.org.uk</v>
          </cell>
          <cell r="BZ92">
            <v>7811802110</v>
          </cell>
          <cell r="CA92">
            <v>7811802110</v>
          </cell>
        </row>
        <row r="93">
          <cell r="A93">
            <v>239</v>
          </cell>
          <cell r="B93">
            <v>33836</v>
          </cell>
          <cell r="C93">
            <v>3629211</v>
          </cell>
          <cell r="D93" t="b">
            <v>1</v>
          </cell>
          <cell r="E93" t="str">
            <v>Ernest</v>
          </cell>
          <cell r="F93" t="str">
            <v>Jackson</v>
          </cell>
          <cell r="G93" t="str">
            <v>Ernest JACKSON</v>
          </cell>
          <cell r="H93" t="str">
            <v>Kettering Town Harriers</v>
          </cell>
          <cell r="I93" t="str">
            <v>Spratton Hall</v>
          </cell>
          <cell r="J93" t="str">
            <v>U11 Boys</v>
          </cell>
          <cell r="K93" t="str">
            <v>Male</v>
          </cell>
          <cell r="L93" t="str">
            <v>Residency</v>
          </cell>
          <cell r="M93" t="str">
            <v>London</v>
          </cell>
          <cell r="N93">
            <v>39002</v>
          </cell>
          <cell r="O93">
            <v>0</v>
          </cell>
          <cell r="Q93">
            <v>6</v>
          </cell>
          <cell r="R93" t="str">
            <v>X</v>
          </cell>
          <cell r="S93">
            <v>0</v>
          </cell>
          <cell r="U93">
            <v>6</v>
          </cell>
          <cell r="V93" t="str">
            <v>X</v>
          </cell>
          <cell r="W93">
            <v>6</v>
          </cell>
          <cell r="X93" t="str">
            <v>X</v>
          </cell>
          <cell r="Y93">
            <v>0</v>
          </cell>
          <cell r="AA93">
            <v>0</v>
          </cell>
          <cell r="AC93">
            <v>0</v>
          </cell>
          <cell r="AE93">
            <v>0</v>
          </cell>
          <cell r="AG93">
            <v>0</v>
          </cell>
          <cell r="AI93">
            <v>0</v>
          </cell>
          <cell r="AK93">
            <v>0</v>
          </cell>
          <cell r="AM93">
            <v>0</v>
          </cell>
          <cell r="AO93">
            <v>0</v>
          </cell>
          <cell r="AQ93">
            <v>0</v>
          </cell>
          <cell r="AS93">
            <v>0</v>
          </cell>
          <cell r="AU93">
            <v>0</v>
          </cell>
          <cell r="AW93">
            <v>6</v>
          </cell>
          <cell r="AX93" t="str">
            <v>X</v>
          </cell>
          <cell r="AY93">
            <v>0</v>
          </cell>
          <cell r="BA93">
            <v>0</v>
          </cell>
          <cell r="BC93">
            <v>0</v>
          </cell>
          <cell r="BE93">
            <v>0</v>
          </cell>
          <cell r="BG93">
            <v>0</v>
          </cell>
          <cell r="BI93">
            <v>0</v>
          </cell>
          <cell r="BM93" t="str">
            <v>Shane Smith</v>
          </cell>
          <cell r="BN93">
            <v>42850.140046296299</v>
          </cell>
          <cell r="BO93" t="str">
            <v>9FR93318AG748023P</v>
          </cell>
          <cell r="BP93">
            <v>18</v>
          </cell>
          <cell r="BQ93" t="str">
            <v>Card</v>
          </cell>
          <cell r="BR93" t="b">
            <v>1</v>
          </cell>
          <cell r="BS93">
            <v>80807753640616</v>
          </cell>
          <cell r="BT93" t="str">
            <v>19 Redwell Road</v>
          </cell>
          <cell r="BV93" t="str">
            <v>Wellingborough</v>
          </cell>
          <cell r="BW93" t="str">
            <v>Northamptonshire</v>
          </cell>
          <cell r="BX93" t="str">
            <v>NN8 5AZ</v>
          </cell>
          <cell r="BY93" t="str">
            <v>richardaj1971@outlook.com</v>
          </cell>
          <cell r="BZ93">
            <v>7850387699</v>
          </cell>
          <cell r="CA93">
            <v>7734745067</v>
          </cell>
        </row>
        <row r="94">
          <cell r="A94">
            <v>353</v>
          </cell>
          <cell r="B94">
            <v>33629</v>
          </cell>
          <cell r="C94">
            <v>3438614</v>
          </cell>
          <cell r="D94" t="b">
            <v>1</v>
          </cell>
          <cell r="E94" t="str">
            <v>Tony</v>
          </cell>
          <cell r="F94" t="str">
            <v>James</v>
          </cell>
          <cell r="G94" t="str">
            <v>Tony JAMES</v>
          </cell>
          <cell r="H94" t="str">
            <v>Kettering Town Harriers</v>
          </cell>
          <cell r="I94" t="str">
            <v>School ..</v>
          </cell>
          <cell r="J94" t="str">
            <v>Masters (M)</v>
          </cell>
          <cell r="K94" t="str">
            <v>Male</v>
          </cell>
          <cell r="L94" t="str">
            <v>Residency</v>
          </cell>
          <cell r="M94" t="str">
            <v>Rochford, Essex</v>
          </cell>
          <cell r="N94">
            <v>26259</v>
          </cell>
          <cell r="O94">
            <v>0</v>
          </cell>
          <cell r="Q94">
            <v>0</v>
          </cell>
          <cell r="S94">
            <v>7</v>
          </cell>
          <cell r="T94">
            <v>57</v>
          </cell>
          <cell r="U94">
            <v>7</v>
          </cell>
          <cell r="V94">
            <v>2.2200000000000002</v>
          </cell>
          <cell r="W94">
            <v>0</v>
          </cell>
          <cell r="Y94">
            <v>0</v>
          </cell>
          <cell r="AA94">
            <v>0</v>
          </cell>
          <cell r="AC94">
            <v>0</v>
          </cell>
          <cell r="AE94">
            <v>0</v>
          </cell>
          <cell r="AG94">
            <v>0</v>
          </cell>
          <cell r="AI94">
            <v>0</v>
          </cell>
          <cell r="AK94">
            <v>0</v>
          </cell>
          <cell r="AM94">
            <v>0</v>
          </cell>
          <cell r="AO94">
            <v>0</v>
          </cell>
          <cell r="AQ94">
            <v>0</v>
          </cell>
          <cell r="AS94">
            <v>0</v>
          </cell>
          <cell r="AU94">
            <v>0</v>
          </cell>
          <cell r="AW94">
            <v>0</v>
          </cell>
          <cell r="AY94">
            <v>0</v>
          </cell>
          <cell r="BA94">
            <v>0</v>
          </cell>
          <cell r="BC94">
            <v>0</v>
          </cell>
          <cell r="BE94">
            <v>0</v>
          </cell>
          <cell r="BG94">
            <v>0</v>
          </cell>
          <cell r="BI94">
            <v>0</v>
          </cell>
          <cell r="BM94" t="str">
            <v>Shane Smith</v>
          </cell>
          <cell r="BN94">
            <v>42848.085115740738</v>
          </cell>
          <cell r="BO94" t="str">
            <v>6J30177914687974S</v>
          </cell>
          <cell r="BP94">
            <v>5.5</v>
          </cell>
          <cell r="BQ94" t="str">
            <v>Card</v>
          </cell>
          <cell r="BR94" t="b">
            <v>1</v>
          </cell>
          <cell r="BS94">
            <v>96477399722432</v>
          </cell>
          <cell r="BT94" t="str">
            <v>2 Pipers Close</v>
          </cell>
          <cell r="BV94" t="str">
            <v>Kettering</v>
          </cell>
          <cell r="BW94" t="str">
            <v>Northamptonshire</v>
          </cell>
          <cell r="BX94" t="str">
            <v>NN15 7NQ</v>
          </cell>
          <cell r="BY94" t="str">
            <v>tony221171@gmail.com</v>
          </cell>
          <cell r="BZ94" t="str">
            <v>07462 531468</v>
          </cell>
          <cell r="CA94" t="str">
            <v>07462 531468</v>
          </cell>
          <cell r="CB94" t="b">
            <v>1</v>
          </cell>
        </row>
        <row r="95">
          <cell r="A95">
            <v>354</v>
          </cell>
          <cell r="B95">
            <v>33704</v>
          </cell>
          <cell r="C95">
            <v>3422681</v>
          </cell>
          <cell r="D95" t="b">
            <v>1</v>
          </cell>
          <cell r="E95" t="str">
            <v>Adam</v>
          </cell>
          <cell r="F95" t="str">
            <v>Jawad</v>
          </cell>
          <cell r="G95" t="str">
            <v>Adam JAWAD</v>
          </cell>
          <cell r="H95" t="str">
            <v>Kettering Town Harriers</v>
          </cell>
          <cell r="I95" t="str">
            <v>Kettering Buccleuch Academy</v>
          </cell>
          <cell r="J95" t="str">
            <v>U13 Boys</v>
          </cell>
          <cell r="K95" t="str">
            <v>Male</v>
          </cell>
          <cell r="L95" t="str">
            <v>Birth</v>
          </cell>
          <cell r="M95" t="str">
            <v>Kettering</v>
          </cell>
          <cell r="N95">
            <v>38510</v>
          </cell>
          <cell r="O95">
            <v>0</v>
          </cell>
          <cell r="Q95">
            <v>0</v>
          </cell>
          <cell r="S95">
            <v>0</v>
          </cell>
          <cell r="U95">
            <v>5</v>
          </cell>
          <cell r="V95" t="str">
            <v>X</v>
          </cell>
          <cell r="W95">
            <v>0</v>
          </cell>
          <cell r="Y95">
            <v>0</v>
          </cell>
          <cell r="AA95">
            <v>0</v>
          </cell>
          <cell r="AC95">
            <v>0</v>
          </cell>
          <cell r="AE95">
            <v>0</v>
          </cell>
          <cell r="AG95">
            <v>0</v>
          </cell>
          <cell r="AI95">
            <v>0</v>
          </cell>
          <cell r="AK95">
            <v>0</v>
          </cell>
          <cell r="AM95">
            <v>0</v>
          </cell>
          <cell r="AO95">
            <v>0</v>
          </cell>
          <cell r="AQ95">
            <v>0</v>
          </cell>
          <cell r="AS95">
            <v>0</v>
          </cell>
          <cell r="AU95">
            <v>0</v>
          </cell>
          <cell r="AW95">
            <v>0</v>
          </cell>
          <cell r="AY95">
            <v>0</v>
          </cell>
          <cell r="BA95">
            <v>0</v>
          </cell>
          <cell r="BC95">
            <v>0</v>
          </cell>
          <cell r="BE95">
            <v>0</v>
          </cell>
          <cell r="BG95">
            <v>0</v>
          </cell>
          <cell r="BI95">
            <v>0</v>
          </cell>
          <cell r="BM95" t="str">
            <v>Shane Smith</v>
          </cell>
          <cell r="BN95">
            <v>42848.568692129629</v>
          </cell>
          <cell r="BO95" t="str">
            <v>8J516406V78522849</v>
          </cell>
          <cell r="BP95">
            <v>4.5</v>
          </cell>
          <cell r="BQ95" t="str">
            <v>Card</v>
          </cell>
          <cell r="BR95" t="b">
            <v>1</v>
          </cell>
          <cell r="BS95">
            <v>82859399723684</v>
          </cell>
          <cell r="BT95">
            <v>6</v>
          </cell>
          <cell r="BU95" t="str">
            <v>Ovett close</v>
          </cell>
          <cell r="BV95" t="str">
            <v>Kettering</v>
          </cell>
          <cell r="BW95" t="str">
            <v>Northamptonshire</v>
          </cell>
          <cell r="BX95" t="str">
            <v>NN15 7EQ</v>
          </cell>
          <cell r="BY95" t="str">
            <v>Macjawad@hotmail.com</v>
          </cell>
          <cell r="BZ95">
            <v>1536410550</v>
          </cell>
          <cell r="CA95">
            <v>7539629662</v>
          </cell>
        </row>
        <row r="96">
          <cell r="A96">
            <v>355</v>
          </cell>
          <cell r="B96">
            <v>33699</v>
          </cell>
          <cell r="C96">
            <v>3267629</v>
          </cell>
          <cell r="D96" t="b">
            <v>1</v>
          </cell>
          <cell r="E96" t="str">
            <v>Thomas</v>
          </cell>
          <cell r="F96" t="str">
            <v>Jawad</v>
          </cell>
          <cell r="G96" t="str">
            <v>Thomas JAWAD</v>
          </cell>
          <cell r="H96" t="str">
            <v>Kettering Town Harriers</v>
          </cell>
          <cell r="I96" t="str">
            <v>Wellingborough school</v>
          </cell>
          <cell r="J96" t="str">
            <v>U17 Men</v>
          </cell>
          <cell r="K96" t="str">
            <v>Male</v>
          </cell>
          <cell r="L96" t="str">
            <v>Residency</v>
          </cell>
          <cell r="M96" t="str">
            <v>Kettering</v>
          </cell>
          <cell r="N96">
            <v>36834</v>
          </cell>
          <cell r="O96">
            <v>0</v>
          </cell>
          <cell r="Q96">
            <v>0</v>
          </cell>
          <cell r="S96">
            <v>3</v>
          </cell>
          <cell r="T96">
            <v>54.04</v>
          </cell>
          <cell r="U96">
            <v>0</v>
          </cell>
          <cell r="W96">
            <v>0</v>
          </cell>
          <cell r="Y96">
            <v>0</v>
          </cell>
          <cell r="AA96">
            <v>0</v>
          </cell>
          <cell r="AC96">
            <v>0</v>
          </cell>
          <cell r="AE96">
            <v>0</v>
          </cell>
          <cell r="AG96">
            <v>0</v>
          </cell>
          <cell r="AI96">
            <v>0</v>
          </cell>
          <cell r="AK96">
            <v>0</v>
          </cell>
          <cell r="AM96">
            <v>0</v>
          </cell>
          <cell r="AO96">
            <v>0</v>
          </cell>
          <cell r="AQ96">
            <v>0</v>
          </cell>
          <cell r="AS96">
            <v>0</v>
          </cell>
          <cell r="AU96">
            <v>0</v>
          </cell>
          <cell r="AW96">
            <v>0</v>
          </cell>
          <cell r="AY96">
            <v>0</v>
          </cell>
          <cell r="BA96">
            <v>0</v>
          </cell>
          <cell r="BC96">
            <v>0</v>
          </cell>
          <cell r="BE96">
            <v>0</v>
          </cell>
          <cell r="BG96">
            <v>0</v>
          </cell>
          <cell r="BI96">
            <v>0</v>
          </cell>
          <cell r="BM96" t="str">
            <v>Shane Smith</v>
          </cell>
          <cell r="BN96">
            <v>42848.555995370371</v>
          </cell>
          <cell r="BO96" t="str">
            <v>1BA18067L9867823R</v>
          </cell>
          <cell r="BP96">
            <v>4.5</v>
          </cell>
          <cell r="BQ96" t="str">
            <v>Card</v>
          </cell>
          <cell r="BR96" t="b">
            <v>1</v>
          </cell>
          <cell r="BS96">
            <v>85474399723619</v>
          </cell>
          <cell r="BT96">
            <v>6</v>
          </cell>
          <cell r="BU96" t="str">
            <v>Ovett close</v>
          </cell>
          <cell r="BV96" t="str">
            <v>Kettering</v>
          </cell>
          <cell r="BW96" t="str">
            <v>Northamptonshire</v>
          </cell>
          <cell r="BX96" t="str">
            <v>NN15 7EQ</v>
          </cell>
          <cell r="BY96" t="str">
            <v>Tomjawad76@gmail.com</v>
          </cell>
          <cell r="BZ96">
            <v>1536410550</v>
          </cell>
          <cell r="CA96">
            <v>7909121001</v>
          </cell>
        </row>
        <row r="97">
          <cell r="A97">
            <v>240</v>
          </cell>
          <cell r="B97">
            <v>32728</v>
          </cell>
          <cell r="C97">
            <v>3575733</v>
          </cell>
          <cell r="D97" t="b">
            <v>1</v>
          </cell>
          <cell r="E97" t="str">
            <v>Chris</v>
          </cell>
          <cell r="F97" t="str">
            <v>Johnson</v>
          </cell>
          <cell r="G97" t="str">
            <v>Chris JOHNSON</v>
          </cell>
          <cell r="H97" t="str">
            <v>Walton AC</v>
          </cell>
          <cell r="I97" t="str">
            <v>School ..</v>
          </cell>
          <cell r="J97" t="str">
            <v>Senior Men</v>
          </cell>
          <cell r="K97" t="str">
            <v>Male</v>
          </cell>
          <cell r="L97" t="str">
            <v>Birth</v>
          </cell>
          <cell r="M97" t="str">
            <v>Kettering</v>
          </cell>
          <cell r="N97">
            <v>30438</v>
          </cell>
          <cell r="O97">
            <v>0</v>
          </cell>
          <cell r="Q97">
            <v>1</v>
          </cell>
          <cell r="R97" t="str">
            <v>X</v>
          </cell>
          <cell r="S97">
            <v>1</v>
          </cell>
          <cell r="T97" t="str">
            <v>X</v>
          </cell>
          <cell r="U97">
            <v>0</v>
          </cell>
          <cell r="W97">
            <v>0</v>
          </cell>
          <cell r="Y97">
            <v>0</v>
          </cell>
          <cell r="AA97">
            <v>0</v>
          </cell>
          <cell r="AC97">
            <v>0</v>
          </cell>
          <cell r="AE97">
            <v>0</v>
          </cell>
          <cell r="AG97">
            <v>0</v>
          </cell>
          <cell r="AI97">
            <v>0</v>
          </cell>
          <cell r="AK97">
            <v>0</v>
          </cell>
          <cell r="AM97">
            <v>0</v>
          </cell>
          <cell r="AO97">
            <v>0</v>
          </cell>
          <cell r="AQ97">
            <v>0</v>
          </cell>
          <cell r="AS97">
            <v>0</v>
          </cell>
          <cell r="AU97">
            <v>0</v>
          </cell>
          <cell r="AW97">
            <v>0</v>
          </cell>
          <cell r="AY97">
            <v>0</v>
          </cell>
          <cell r="BA97">
            <v>0</v>
          </cell>
          <cell r="BC97">
            <v>0</v>
          </cell>
          <cell r="BE97">
            <v>0</v>
          </cell>
          <cell r="BG97">
            <v>0</v>
          </cell>
          <cell r="BI97">
            <v>0</v>
          </cell>
          <cell r="BM97" t="str">
            <v>Coach ..</v>
          </cell>
          <cell r="BN97">
            <v>43073.006898148145</v>
          </cell>
          <cell r="BO97" t="str">
            <v>2E555524XA176042H</v>
          </cell>
          <cell r="BP97">
            <v>11</v>
          </cell>
          <cell r="BQ97" t="str">
            <v>Card</v>
          </cell>
          <cell r="BR97" t="b">
            <v>1</v>
          </cell>
          <cell r="BS97">
            <v>34137443973037</v>
          </cell>
          <cell r="BT97" t="str">
            <v>52 Wren Close</v>
          </cell>
          <cell r="BV97" t="str">
            <v>Corby</v>
          </cell>
          <cell r="BW97" t="str">
            <v>Northants</v>
          </cell>
          <cell r="BX97" t="str">
            <v>NN18 8FD</v>
          </cell>
          <cell r="BY97" t="str">
            <v>chrisjohnson3@sky.com</v>
          </cell>
          <cell r="BZ97">
            <v>7969007474</v>
          </cell>
          <cell r="CA97">
            <v>7969007474</v>
          </cell>
        </row>
        <row r="98">
          <cell r="A98">
            <v>356</v>
          </cell>
          <cell r="B98">
            <v>33157</v>
          </cell>
          <cell r="C98">
            <v>3633727</v>
          </cell>
          <cell r="D98" t="b">
            <v>1</v>
          </cell>
          <cell r="E98" t="str">
            <v>Edward</v>
          </cell>
          <cell r="F98" t="str">
            <v>Johnson</v>
          </cell>
          <cell r="G98" t="str">
            <v>Edward JOHNSON</v>
          </cell>
          <cell r="H98" t="str">
            <v>Silson Joggers AC</v>
          </cell>
          <cell r="I98" t="str">
            <v>Elizabeth Woodville</v>
          </cell>
          <cell r="J98" t="str">
            <v>U13 Boys</v>
          </cell>
          <cell r="K98" t="str">
            <v>Male</v>
          </cell>
          <cell r="L98" t="str">
            <v>Birth</v>
          </cell>
          <cell r="M98" t="str">
            <v>Cosgrove, Northamptonshire</v>
          </cell>
          <cell r="N98">
            <v>38384</v>
          </cell>
          <cell r="O98">
            <v>0</v>
          </cell>
          <cell r="Q98">
            <v>0</v>
          </cell>
          <cell r="S98">
            <v>0</v>
          </cell>
          <cell r="U98">
            <v>5</v>
          </cell>
          <cell r="V98" t="str">
            <v>X</v>
          </cell>
          <cell r="W98">
            <v>5</v>
          </cell>
          <cell r="X98" t="str">
            <v>X</v>
          </cell>
          <cell r="Y98">
            <v>0</v>
          </cell>
          <cell r="AA98">
            <v>0</v>
          </cell>
          <cell r="AC98">
            <v>0</v>
          </cell>
          <cell r="AE98">
            <v>0</v>
          </cell>
          <cell r="AG98">
            <v>0</v>
          </cell>
          <cell r="AI98">
            <v>0</v>
          </cell>
          <cell r="AK98">
            <v>0</v>
          </cell>
          <cell r="AM98">
            <v>0</v>
          </cell>
          <cell r="AO98">
            <v>0</v>
          </cell>
          <cell r="AQ98">
            <v>0</v>
          </cell>
          <cell r="AS98">
            <v>0</v>
          </cell>
          <cell r="AU98">
            <v>0</v>
          </cell>
          <cell r="AW98">
            <v>0</v>
          </cell>
          <cell r="AY98">
            <v>0</v>
          </cell>
          <cell r="BA98">
            <v>0</v>
          </cell>
          <cell r="BC98">
            <v>0</v>
          </cell>
          <cell r="BE98">
            <v>0</v>
          </cell>
          <cell r="BG98">
            <v>0</v>
          </cell>
          <cell r="BI98">
            <v>0</v>
          </cell>
          <cell r="BK98" t="str">
            <v>T13</v>
          </cell>
          <cell r="BM98" t="str">
            <v>Coach ..</v>
          </cell>
          <cell r="BN98">
            <v>42843.58761574074</v>
          </cell>
          <cell r="BO98" t="str">
            <v>0ET78538A32226901</v>
          </cell>
          <cell r="BP98">
            <v>9</v>
          </cell>
          <cell r="BQ98" t="str">
            <v>Card</v>
          </cell>
          <cell r="BR98" t="b">
            <v>1</v>
          </cell>
          <cell r="BS98">
            <v>12125785897798</v>
          </cell>
          <cell r="BT98" t="str">
            <v>5 The Stocks</v>
          </cell>
          <cell r="BV98" t="str">
            <v>Cosgrove</v>
          </cell>
          <cell r="BW98" t="str">
            <v>Northamptonshire</v>
          </cell>
          <cell r="BX98" t="str">
            <v>MK197JD</v>
          </cell>
          <cell r="BY98" t="str">
            <v>Emma.Johnson@talktalk.net</v>
          </cell>
          <cell r="BZ98" t="str">
            <v>01908 262308</v>
          </cell>
          <cell r="CA98" t="str">
            <v>07779 300323</v>
          </cell>
        </row>
        <row r="99">
          <cell r="A99">
            <v>357</v>
          </cell>
          <cell r="B99">
            <v>33957</v>
          </cell>
          <cell r="C99">
            <v>0</v>
          </cell>
          <cell r="D99" t="b">
            <v>0</v>
          </cell>
          <cell r="E99" t="str">
            <v>Finley</v>
          </cell>
          <cell r="F99" t="str">
            <v>Kelly</v>
          </cell>
          <cell r="G99" t="str">
            <v>Finley KELLY</v>
          </cell>
          <cell r="H99" t="str">
            <v>Rugby &amp; Northampton AC</v>
          </cell>
          <cell r="I99" t="str">
            <v>Brixworth primary school</v>
          </cell>
          <cell r="J99" t="str">
            <v>U11 Boys</v>
          </cell>
          <cell r="K99" t="str">
            <v>Male</v>
          </cell>
          <cell r="L99" t="str">
            <v>Birth</v>
          </cell>
          <cell r="M99" t="str">
            <v>Melton Mowbray</v>
          </cell>
          <cell r="N99">
            <v>38985</v>
          </cell>
          <cell r="O99">
            <v>0</v>
          </cell>
          <cell r="Q99">
            <v>0</v>
          </cell>
          <cell r="S99">
            <v>0</v>
          </cell>
          <cell r="U99">
            <v>6</v>
          </cell>
          <cell r="V99" t="str">
            <v>X</v>
          </cell>
          <cell r="W99">
            <v>0</v>
          </cell>
          <cell r="Y99">
            <v>0</v>
          </cell>
          <cell r="AA99">
            <v>0</v>
          </cell>
          <cell r="AC99">
            <v>0</v>
          </cell>
          <cell r="AE99">
            <v>0</v>
          </cell>
          <cell r="AG99">
            <v>0</v>
          </cell>
          <cell r="AI99">
            <v>0</v>
          </cell>
          <cell r="AK99">
            <v>0</v>
          </cell>
          <cell r="AM99">
            <v>0</v>
          </cell>
          <cell r="AO99">
            <v>0</v>
          </cell>
          <cell r="AQ99">
            <v>0</v>
          </cell>
          <cell r="AS99">
            <v>0</v>
          </cell>
          <cell r="AU99">
            <v>0</v>
          </cell>
          <cell r="AW99">
            <v>0</v>
          </cell>
          <cell r="AY99">
            <v>0</v>
          </cell>
          <cell r="BA99">
            <v>0</v>
          </cell>
          <cell r="BC99">
            <v>0</v>
          </cell>
          <cell r="BE99">
            <v>0</v>
          </cell>
          <cell r="BG99">
            <v>0</v>
          </cell>
          <cell r="BI99">
            <v>0</v>
          </cell>
          <cell r="BM99" t="str">
            <v>Coach ..</v>
          </cell>
          <cell r="BN99">
            <v>42851.618738425925</v>
          </cell>
          <cell r="BO99" t="str">
            <v>1XT54136LR3824438</v>
          </cell>
          <cell r="BP99">
            <v>4.5</v>
          </cell>
          <cell r="BQ99" t="str">
            <v>Card</v>
          </cell>
          <cell r="BR99" t="b">
            <v>1</v>
          </cell>
          <cell r="BS99">
            <v>1033033832807</v>
          </cell>
          <cell r="BT99" t="str">
            <v>118 Northampton Road</v>
          </cell>
          <cell r="BU99" t="str">
            <v>Brixworth</v>
          </cell>
          <cell r="BV99" t="str">
            <v>Town ..</v>
          </cell>
          <cell r="BW99" t="str">
            <v>Northamptonshire</v>
          </cell>
          <cell r="BX99" t="str">
            <v>NN6 9DY</v>
          </cell>
          <cell r="BY99" t="str">
            <v>georginakelly@me.com</v>
          </cell>
          <cell r="BZ99">
            <v>441604883630</v>
          </cell>
          <cell r="CA99">
            <v>7796597831</v>
          </cell>
        </row>
        <row r="100">
          <cell r="A100">
            <v>358</v>
          </cell>
          <cell r="B100">
            <v>34144</v>
          </cell>
          <cell r="C100">
            <v>2676468</v>
          </cell>
          <cell r="D100" t="b">
            <v>1</v>
          </cell>
          <cell r="E100" t="str">
            <v>Jon</v>
          </cell>
          <cell r="F100" t="str">
            <v>Kemp</v>
          </cell>
          <cell r="G100" t="str">
            <v>Jon KEMP</v>
          </cell>
          <cell r="H100" t="str">
            <v>Wellingborough &amp; District AC</v>
          </cell>
          <cell r="I100" t="str">
            <v>School ..</v>
          </cell>
          <cell r="J100" t="str">
            <v>Masters (M)</v>
          </cell>
          <cell r="K100" t="str">
            <v>Male</v>
          </cell>
          <cell r="L100" t="str">
            <v>Residency</v>
          </cell>
          <cell r="M100" t="str">
            <v>Northants</v>
          </cell>
          <cell r="N100">
            <v>26085</v>
          </cell>
          <cell r="O100">
            <v>0</v>
          </cell>
          <cell r="Q100">
            <v>0</v>
          </cell>
          <cell r="S100">
            <v>0</v>
          </cell>
          <cell r="U100">
            <v>0</v>
          </cell>
          <cell r="W100">
            <v>7</v>
          </cell>
          <cell r="X100">
            <v>4.57</v>
          </cell>
          <cell r="Y100">
            <v>7</v>
          </cell>
          <cell r="Z100">
            <v>17.510000000000002</v>
          </cell>
          <cell r="AA100">
            <v>0</v>
          </cell>
          <cell r="AC100">
            <v>0</v>
          </cell>
          <cell r="AE100">
            <v>0</v>
          </cell>
          <cell r="AG100">
            <v>0</v>
          </cell>
          <cell r="AI100">
            <v>0</v>
          </cell>
          <cell r="AK100">
            <v>0</v>
          </cell>
          <cell r="AM100">
            <v>0</v>
          </cell>
          <cell r="AO100">
            <v>0</v>
          </cell>
          <cell r="AQ100">
            <v>0</v>
          </cell>
          <cell r="AS100">
            <v>0</v>
          </cell>
          <cell r="AU100">
            <v>0</v>
          </cell>
          <cell r="AW100">
            <v>0</v>
          </cell>
          <cell r="AY100">
            <v>0</v>
          </cell>
          <cell r="BA100">
            <v>0</v>
          </cell>
          <cell r="BC100">
            <v>0</v>
          </cell>
          <cell r="BE100">
            <v>0</v>
          </cell>
          <cell r="BG100">
            <v>0</v>
          </cell>
          <cell r="BI100">
            <v>0</v>
          </cell>
          <cell r="BM100" t="str">
            <v>Coach ..</v>
          </cell>
          <cell r="BN100">
            <v>42854.373993055553</v>
          </cell>
          <cell r="BO100" t="str">
            <v>910900121K0346137</v>
          </cell>
          <cell r="BP100">
            <v>11</v>
          </cell>
          <cell r="BQ100" t="str">
            <v>Card</v>
          </cell>
          <cell r="BR100" t="b">
            <v>1</v>
          </cell>
          <cell r="BS100">
            <v>23378387734981</v>
          </cell>
          <cell r="BT100" t="str">
            <v>23 Windermere Drive</v>
          </cell>
          <cell r="BV100" t="str">
            <v>Higham Ferrers</v>
          </cell>
          <cell r="BW100" t="str">
            <v>Northants</v>
          </cell>
          <cell r="BX100" t="str">
            <v>NN10 8NN</v>
          </cell>
          <cell r="BY100" t="str">
            <v>jonkemp@hotmail.co.uk</v>
          </cell>
          <cell r="BZ100">
            <v>1933350799</v>
          </cell>
          <cell r="CA100">
            <v>7950912468</v>
          </cell>
        </row>
        <row r="101">
          <cell r="A101">
            <v>241</v>
          </cell>
          <cell r="B101">
            <v>33181</v>
          </cell>
          <cell r="C101">
            <v>9999999</v>
          </cell>
          <cell r="D101" t="b">
            <v>1</v>
          </cell>
          <cell r="E101" t="str">
            <v>Reuben</v>
          </cell>
          <cell r="F101" t="str">
            <v>Kerry</v>
          </cell>
          <cell r="G101" t="str">
            <v>Reuben KERRY</v>
          </cell>
          <cell r="H101" t="str">
            <v>Rugby &amp; Northampton AC</v>
          </cell>
          <cell r="I101" t="str">
            <v>Hardingstone Academy</v>
          </cell>
          <cell r="J101" t="str">
            <v>U11 Boys</v>
          </cell>
          <cell r="K101" t="str">
            <v>Male</v>
          </cell>
          <cell r="L101" t="str">
            <v>Birth</v>
          </cell>
          <cell r="M101" t="str">
            <v>Northampton</v>
          </cell>
          <cell r="N101">
            <v>39000</v>
          </cell>
          <cell r="O101">
            <v>6</v>
          </cell>
          <cell r="P101">
            <v>13.1</v>
          </cell>
          <cell r="Q101">
            <v>0</v>
          </cell>
          <cell r="S101">
            <v>0</v>
          </cell>
          <cell r="U101">
            <v>0</v>
          </cell>
          <cell r="W101">
            <v>0</v>
          </cell>
          <cell r="Y101">
            <v>0</v>
          </cell>
          <cell r="AA101">
            <v>0</v>
          </cell>
          <cell r="AC101">
            <v>0</v>
          </cell>
          <cell r="AE101">
            <v>0</v>
          </cell>
          <cell r="AG101">
            <v>0</v>
          </cell>
          <cell r="AI101">
            <v>0</v>
          </cell>
          <cell r="AK101">
            <v>0</v>
          </cell>
          <cell r="AM101">
            <v>0</v>
          </cell>
          <cell r="AO101">
            <v>0</v>
          </cell>
          <cell r="AQ101">
            <v>0</v>
          </cell>
          <cell r="AS101">
            <v>0</v>
          </cell>
          <cell r="AU101">
            <v>0</v>
          </cell>
          <cell r="AW101">
            <v>0</v>
          </cell>
          <cell r="AY101">
            <v>0</v>
          </cell>
          <cell r="BA101">
            <v>0</v>
          </cell>
          <cell r="BC101">
            <v>0</v>
          </cell>
          <cell r="BE101">
            <v>0</v>
          </cell>
          <cell r="BG101">
            <v>0</v>
          </cell>
          <cell r="BI101">
            <v>0</v>
          </cell>
          <cell r="BM101" t="str">
            <v>Dave Goddard</v>
          </cell>
          <cell r="BN101">
            <v>42844.065613425926</v>
          </cell>
          <cell r="BO101" t="str">
            <v>3TC58599N2101473R</v>
          </cell>
          <cell r="BP101">
            <v>4.5</v>
          </cell>
          <cell r="BQ101" t="str">
            <v>Card</v>
          </cell>
          <cell r="BR101" t="b">
            <v>1</v>
          </cell>
          <cell r="BS101">
            <v>77777785898489</v>
          </cell>
          <cell r="BT101" t="str">
            <v>Address ..77 high st</v>
          </cell>
          <cell r="BU101" t="str">
            <v>Hardingstone</v>
          </cell>
          <cell r="BV101" t="str">
            <v>Northampton</v>
          </cell>
          <cell r="BW101" t="str">
            <v>Northants</v>
          </cell>
          <cell r="BX101" t="str">
            <v>Nn4 6dd</v>
          </cell>
          <cell r="BY101" t="str">
            <v>fionaskerry@gmail.com</v>
          </cell>
          <cell r="BZ101" t="str">
            <v>07732 185066</v>
          </cell>
          <cell r="CA101" t="str">
            <v>07732 185066</v>
          </cell>
        </row>
        <row r="102">
          <cell r="A102">
            <v>242</v>
          </cell>
          <cell r="B102">
            <v>33540</v>
          </cell>
          <cell r="C102">
            <v>3575936</v>
          </cell>
          <cell r="D102" t="b">
            <v>1</v>
          </cell>
          <cell r="E102" t="str">
            <v>Joe</v>
          </cell>
          <cell r="F102" t="str">
            <v>Kirby</v>
          </cell>
          <cell r="G102" t="str">
            <v>Joe KIRBY</v>
          </cell>
          <cell r="H102" t="str">
            <v>Corby AC</v>
          </cell>
          <cell r="I102" t="str">
            <v>Bishop Stopford</v>
          </cell>
          <cell r="J102" t="str">
            <v>U15 Boys</v>
          </cell>
          <cell r="K102" t="str">
            <v>Male</v>
          </cell>
          <cell r="L102" t="str">
            <v>Birth</v>
          </cell>
          <cell r="M102" t="str">
            <v>Cambodia</v>
          </cell>
          <cell r="N102">
            <v>37758</v>
          </cell>
          <cell r="O102">
            <v>4</v>
          </cell>
          <cell r="P102" t="str">
            <v>X</v>
          </cell>
          <cell r="Q102">
            <v>0</v>
          </cell>
          <cell r="S102">
            <v>0</v>
          </cell>
          <cell r="U102">
            <v>0</v>
          </cell>
          <cell r="W102">
            <v>0</v>
          </cell>
          <cell r="Y102">
            <v>0</v>
          </cell>
          <cell r="AA102">
            <v>0</v>
          </cell>
          <cell r="AC102">
            <v>0</v>
          </cell>
          <cell r="AE102">
            <v>0</v>
          </cell>
          <cell r="AG102">
            <v>0</v>
          </cell>
          <cell r="AI102">
            <v>0</v>
          </cell>
          <cell r="AK102">
            <v>0</v>
          </cell>
          <cell r="AM102">
            <v>0</v>
          </cell>
          <cell r="AO102">
            <v>0</v>
          </cell>
          <cell r="AQ102">
            <v>0</v>
          </cell>
          <cell r="AS102">
            <v>4</v>
          </cell>
          <cell r="AT102" t="str">
            <v>X</v>
          </cell>
          <cell r="AU102">
            <v>0</v>
          </cell>
          <cell r="AW102">
            <v>0</v>
          </cell>
          <cell r="AY102">
            <v>0</v>
          </cell>
          <cell r="BA102">
            <v>0</v>
          </cell>
          <cell r="BC102">
            <v>0</v>
          </cell>
          <cell r="BE102">
            <v>0</v>
          </cell>
          <cell r="BG102">
            <v>0</v>
          </cell>
          <cell r="BI102">
            <v>0</v>
          </cell>
          <cell r="BM102" t="str">
            <v>Alan Wymant</v>
          </cell>
          <cell r="BN102">
            <v>42847.030081018522</v>
          </cell>
          <cell r="BO102" t="str">
            <v>5WU70750G29288023</v>
          </cell>
          <cell r="BP102">
            <v>9</v>
          </cell>
          <cell r="BQ102" t="str">
            <v>Card</v>
          </cell>
          <cell r="BR102" t="b">
            <v>1</v>
          </cell>
          <cell r="BS102">
            <v>17503399720299</v>
          </cell>
          <cell r="BT102" t="str">
            <v>12 Cricketers Green</v>
          </cell>
          <cell r="BV102" t="str">
            <v>Weldon</v>
          </cell>
          <cell r="BW102" t="str">
            <v>Northants</v>
          </cell>
          <cell r="BX102" t="str">
            <v>Nn17 3LP</v>
          </cell>
          <cell r="BY102" t="str">
            <v>Thekirbies@gmail.com</v>
          </cell>
          <cell r="CA102">
            <v>7835464053</v>
          </cell>
        </row>
        <row r="103">
          <cell r="A103">
            <v>243</v>
          </cell>
          <cell r="B103">
            <v>33903</v>
          </cell>
          <cell r="C103">
            <v>3119383</v>
          </cell>
          <cell r="D103" t="b">
            <v>1</v>
          </cell>
          <cell r="E103" t="str">
            <v>George</v>
          </cell>
          <cell r="F103" t="str">
            <v>Kirk</v>
          </cell>
          <cell r="G103" t="str">
            <v>George KIRK</v>
          </cell>
          <cell r="H103" t="str">
            <v>Rugby &amp; Northampton AC</v>
          </cell>
          <cell r="I103" t="str">
            <v>Abbeyfield School</v>
          </cell>
          <cell r="J103" t="str">
            <v>U17 Men</v>
          </cell>
          <cell r="K103" t="str">
            <v>Male</v>
          </cell>
          <cell r="L103" t="str">
            <v>Residency</v>
          </cell>
          <cell r="M103" t="str">
            <v>Northampton</v>
          </cell>
          <cell r="N103">
            <v>36903</v>
          </cell>
          <cell r="O103">
            <v>3</v>
          </cell>
          <cell r="P103" t="str">
            <v>X</v>
          </cell>
          <cell r="Q103">
            <v>0</v>
          </cell>
          <cell r="S103">
            <v>0</v>
          </cell>
          <cell r="U103">
            <v>0</v>
          </cell>
          <cell r="W103">
            <v>0</v>
          </cell>
          <cell r="Y103">
            <v>0</v>
          </cell>
          <cell r="AA103">
            <v>0</v>
          </cell>
          <cell r="AC103">
            <v>0</v>
          </cell>
          <cell r="AE103">
            <v>0</v>
          </cell>
          <cell r="AG103">
            <v>0</v>
          </cell>
          <cell r="AI103">
            <v>0</v>
          </cell>
          <cell r="AK103">
            <v>0</v>
          </cell>
          <cell r="AM103">
            <v>0</v>
          </cell>
          <cell r="AO103">
            <v>0</v>
          </cell>
          <cell r="AQ103">
            <v>0</v>
          </cell>
          <cell r="AS103">
            <v>0</v>
          </cell>
          <cell r="AU103">
            <v>0</v>
          </cell>
          <cell r="AW103">
            <v>0</v>
          </cell>
          <cell r="AY103">
            <v>0</v>
          </cell>
          <cell r="BA103">
            <v>0</v>
          </cell>
          <cell r="BC103">
            <v>0</v>
          </cell>
          <cell r="BE103">
            <v>0</v>
          </cell>
          <cell r="BG103">
            <v>0</v>
          </cell>
          <cell r="BI103">
            <v>0</v>
          </cell>
          <cell r="BM103" t="str">
            <v>Beverly</v>
          </cell>
          <cell r="BN103">
            <v>42851.113067129627</v>
          </cell>
          <cell r="BO103" t="str">
            <v>07M7786140991870K</v>
          </cell>
          <cell r="BP103">
            <v>4.5</v>
          </cell>
          <cell r="BQ103" t="str">
            <v>Card</v>
          </cell>
          <cell r="BR103" t="b">
            <v>1</v>
          </cell>
          <cell r="BS103">
            <v>2261733831346</v>
          </cell>
          <cell r="BT103">
            <v>19</v>
          </cell>
          <cell r="BV103" t="str">
            <v>Northampton</v>
          </cell>
          <cell r="BW103" t="str">
            <v>Northamptonshire</v>
          </cell>
          <cell r="BX103" t="str">
            <v>NN4 8JR</v>
          </cell>
          <cell r="BY103" t="str">
            <v>apkirk@hotmail.com</v>
          </cell>
          <cell r="BZ103" t="str">
            <v>Phone Number (Day)</v>
          </cell>
          <cell r="CA103">
            <v>7952276893</v>
          </cell>
        </row>
        <row r="104">
          <cell r="A104">
            <v>359</v>
          </cell>
          <cell r="B104">
            <v>32819</v>
          </cell>
          <cell r="C104">
            <v>2829262</v>
          </cell>
          <cell r="D104" t="b">
            <v>1</v>
          </cell>
          <cell r="E104" t="str">
            <v>Peter</v>
          </cell>
          <cell r="F104" t="str">
            <v>Knott</v>
          </cell>
          <cell r="G104" t="str">
            <v>Peter KNOTT</v>
          </cell>
          <cell r="H104" t="str">
            <v>Corby AC</v>
          </cell>
          <cell r="I104" t="str">
            <v>School ..</v>
          </cell>
          <cell r="J104" t="str">
            <v>Masters (M)</v>
          </cell>
          <cell r="K104" t="str">
            <v>Male</v>
          </cell>
          <cell r="L104" t="str">
            <v>Residency</v>
          </cell>
          <cell r="M104" t="str">
            <v>Northampton</v>
          </cell>
          <cell r="N104">
            <v>21282</v>
          </cell>
          <cell r="O104">
            <v>0</v>
          </cell>
          <cell r="Q104">
            <v>0</v>
          </cell>
          <cell r="S104">
            <v>0</v>
          </cell>
          <cell r="U104">
            <v>0</v>
          </cell>
          <cell r="W104">
            <v>0</v>
          </cell>
          <cell r="Y104">
            <v>0</v>
          </cell>
          <cell r="AA104">
            <v>0</v>
          </cell>
          <cell r="AC104">
            <v>0</v>
          </cell>
          <cell r="AE104">
            <v>0</v>
          </cell>
          <cell r="AG104">
            <v>0</v>
          </cell>
          <cell r="AI104">
            <v>0</v>
          </cell>
          <cell r="AK104">
            <v>0</v>
          </cell>
          <cell r="AM104">
            <v>0</v>
          </cell>
          <cell r="AO104">
            <v>0</v>
          </cell>
          <cell r="AQ104">
            <v>0</v>
          </cell>
          <cell r="AS104">
            <v>0</v>
          </cell>
          <cell r="AU104">
            <v>0</v>
          </cell>
          <cell r="AW104">
            <v>0</v>
          </cell>
          <cell r="AY104">
            <v>0</v>
          </cell>
          <cell r="BA104">
            <v>7</v>
          </cell>
          <cell r="BB104">
            <v>10</v>
          </cell>
          <cell r="BC104">
            <v>7</v>
          </cell>
          <cell r="BD104">
            <v>30</v>
          </cell>
          <cell r="BE104">
            <v>0</v>
          </cell>
          <cell r="BG104">
            <v>0</v>
          </cell>
          <cell r="BI104">
            <v>0</v>
          </cell>
          <cell r="BM104" t="str">
            <v>Coach ..</v>
          </cell>
          <cell r="BN104">
            <v>42838.383912037039</v>
          </cell>
          <cell r="BO104" t="str">
            <v>5TA491377W306964Y</v>
          </cell>
          <cell r="BP104">
            <v>11</v>
          </cell>
          <cell r="BQ104" t="str">
            <v>Card</v>
          </cell>
          <cell r="BR104" t="b">
            <v>1</v>
          </cell>
          <cell r="BS104">
            <v>34111797902494</v>
          </cell>
          <cell r="BT104" t="str">
            <v>31 St Albans Rd</v>
          </cell>
          <cell r="BV104" t="str">
            <v>Northampton</v>
          </cell>
          <cell r="BW104" t="str">
            <v>Northants</v>
          </cell>
          <cell r="BX104" t="str">
            <v>NN32RH</v>
          </cell>
          <cell r="BY104" t="str">
            <v>pmkinc@hotmail.com</v>
          </cell>
          <cell r="BZ104" t="str">
            <v>Phone Number (Day)</v>
          </cell>
          <cell r="CA104">
            <v>7828912242</v>
          </cell>
        </row>
        <row r="105">
          <cell r="A105">
            <v>244</v>
          </cell>
          <cell r="B105">
            <v>33617</v>
          </cell>
          <cell r="C105">
            <v>3493602</v>
          </cell>
          <cell r="D105" t="b">
            <v>1</v>
          </cell>
          <cell r="E105" t="str">
            <v>Brandon</v>
          </cell>
          <cell r="F105" t="str">
            <v>Kwei-Tagoe</v>
          </cell>
          <cell r="G105" t="str">
            <v>Brandon KWEI-TAGOE</v>
          </cell>
          <cell r="H105" t="str">
            <v>Kettering Town Harriers</v>
          </cell>
          <cell r="I105" t="str">
            <v>Hall Meadow Primary School</v>
          </cell>
          <cell r="J105" t="str">
            <v>U13 Boys</v>
          </cell>
          <cell r="K105" t="str">
            <v>Male</v>
          </cell>
          <cell r="L105" t="str">
            <v>Birth</v>
          </cell>
          <cell r="M105" t="str">
            <v>Kettering</v>
          </cell>
          <cell r="N105">
            <v>38836</v>
          </cell>
          <cell r="O105">
            <v>5</v>
          </cell>
          <cell r="P105" t="str">
            <v>X</v>
          </cell>
          <cell r="Q105">
            <v>0</v>
          </cell>
          <cell r="S105">
            <v>0</v>
          </cell>
          <cell r="U105">
            <v>0</v>
          </cell>
          <cell r="W105">
            <v>0</v>
          </cell>
          <cell r="Y105">
            <v>0</v>
          </cell>
          <cell r="AA105">
            <v>0</v>
          </cell>
          <cell r="AC105">
            <v>0</v>
          </cell>
          <cell r="AE105">
            <v>0</v>
          </cell>
          <cell r="AG105">
            <v>0</v>
          </cell>
          <cell r="AI105">
            <v>0</v>
          </cell>
          <cell r="AK105">
            <v>0</v>
          </cell>
          <cell r="AM105">
            <v>0</v>
          </cell>
          <cell r="AO105">
            <v>0</v>
          </cell>
          <cell r="AQ105">
            <v>0</v>
          </cell>
          <cell r="AS105">
            <v>0</v>
          </cell>
          <cell r="AU105">
            <v>0</v>
          </cell>
          <cell r="AW105">
            <v>0</v>
          </cell>
          <cell r="AY105">
            <v>0</v>
          </cell>
          <cell r="BA105">
            <v>0</v>
          </cell>
          <cell r="BC105">
            <v>0</v>
          </cell>
          <cell r="BE105">
            <v>0</v>
          </cell>
          <cell r="BG105">
            <v>0</v>
          </cell>
          <cell r="BI105">
            <v>0</v>
          </cell>
          <cell r="BM105" t="str">
            <v>Phil McLeod</v>
          </cell>
          <cell r="BN105">
            <v>42847.561215277776</v>
          </cell>
          <cell r="BO105" t="str">
            <v>5WV02652AL1761623</v>
          </cell>
          <cell r="BP105">
            <v>4.5</v>
          </cell>
          <cell r="BQ105" t="str">
            <v>Card</v>
          </cell>
          <cell r="BR105" t="b">
            <v>1</v>
          </cell>
          <cell r="BS105">
            <v>34935399721591</v>
          </cell>
          <cell r="BT105" t="str">
            <v>3 Goodwood Close</v>
          </cell>
          <cell r="BU105" t="str">
            <v>Burton Latimer</v>
          </cell>
          <cell r="BV105" t="str">
            <v>Kettering</v>
          </cell>
          <cell r="BW105" t="str">
            <v>Northamptonshire</v>
          </cell>
          <cell r="BX105" t="str">
            <v>NN15 5WP</v>
          </cell>
          <cell r="BY105" t="str">
            <v>bktagoe@yahoo.com</v>
          </cell>
          <cell r="BZ105">
            <v>7951325073</v>
          </cell>
          <cell r="CA105">
            <v>7951325073</v>
          </cell>
        </row>
        <row r="106">
          <cell r="A106">
            <v>245</v>
          </cell>
          <cell r="B106">
            <v>32419</v>
          </cell>
          <cell r="C106">
            <v>3572829</v>
          </cell>
          <cell r="D106" t="b">
            <v>1</v>
          </cell>
          <cell r="E106" t="str">
            <v>Nathan</v>
          </cell>
          <cell r="F106" t="str">
            <v>Lamb</v>
          </cell>
          <cell r="G106" t="str">
            <v>Nathan LAMB</v>
          </cell>
          <cell r="H106" t="str">
            <v>Rugby &amp; Northampton AC</v>
          </cell>
          <cell r="I106" t="str">
            <v>Preston Hedges Primary School</v>
          </cell>
          <cell r="J106" t="str">
            <v>U11 Boys</v>
          </cell>
          <cell r="K106" t="str">
            <v>Male</v>
          </cell>
          <cell r="L106" t="str">
            <v>Birth</v>
          </cell>
          <cell r="M106" t="str">
            <v>Northampton</v>
          </cell>
          <cell r="N106">
            <v>39420</v>
          </cell>
          <cell r="O106">
            <v>0</v>
          </cell>
          <cell r="Q106">
            <v>6</v>
          </cell>
          <cell r="R106">
            <v>0.26300000000000001</v>
          </cell>
          <cell r="S106">
            <v>0</v>
          </cell>
          <cell r="U106">
            <v>6</v>
          </cell>
          <cell r="V106">
            <v>2.0459999999999998</v>
          </cell>
          <cell r="W106">
            <v>6</v>
          </cell>
          <cell r="X106" t="str">
            <v>X</v>
          </cell>
          <cell r="Y106">
            <v>0</v>
          </cell>
          <cell r="AA106">
            <v>0</v>
          </cell>
          <cell r="AC106">
            <v>0</v>
          </cell>
          <cell r="AE106">
            <v>0</v>
          </cell>
          <cell r="AG106">
            <v>0</v>
          </cell>
          <cell r="AI106">
            <v>0</v>
          </cell>
          <cell r="AK106">
            <v>0</v>
          </cell>
          <cell r="AM106">
            <v>0</v>
          </cell>
          <cell r="AO106">
            <v>0</v>
          </cell>
          <cell r="AQ106">
            <v>0</v>
          </cell>
          <cell r="AS106">
            <v>0</v>
          </cell>
          <cell r="AU106">
            <v>0</v>
          </cell>
          <cell r="AW106">
            <v>6</v>
          </cell>
          <cell r="AX106">
            <v>2.0499999999999998</v>
          </cell>
          <cell r="AY106">
            <v>0</v>
          </cell>
          <cell r="BA106">
            <v>0</v>
          </cell>
          <cell r="BC106">
            <v>0</v>
          </cell>
          <cell r="BE106">
            <v>0</v>
          </cell>
          <cell r="BG106">
            <v>0</v>
          </cell>
          <cell r="BI106">
            <v>0</v>
          </cell>
          <cell r="BM106" t="str">
            <v>Dave Goddard</v>
          </cell>
          <cell r="BN106">
            <v>42859.376759259256</v>
          </cell>
          <cell r="BO106" t="str">
            <v>6TL77442VK477610X &amp; 5Y458979Y15640813</v>
          </cell>
          <cell r="BP106">
            <v>18</v>
          </cell>
          <cell r="BQ106" t="str">
            <v>Card</v>
          </cell>
          <cell r="BR106" t="b">
            <v>1</v>
          </cell>
          <cell r="BS106">
            <v>20074455968066</v>
          </cell>
          <cell r="BT106" t="str">
            <v>27 Sorrel Close</v>
          </cell>
          <cell r="BU106" t="str">
            <v>Wootton</v>
          </cell>
          <cell r="BV106" t="str">
            <v>Northampton</v>
          </cell>
          <cell r="BW106" t="str">
            <v>Northamptonshire</v>
          </cell>
          <cell r="BX106" t="str">
            <v>NN4 6EY</v>
          </cell>
          <cell r="BY106" t="str">
            <v>cheryl.lamb@yahoo.co.uk</v>
          </cell>
          <cell r="BZ106" t="str">
            <v>01604 661025</v>
          </cell>
          <cell r="CA106">
            <v>7894325446</v>
          </cell>
        </row>
        <row r="107">
          <cell r="A107">
            <v>246</v>
          </cell>
          <cell r="B107">
            <v>34103</v>
          </cell>
          <cell r="C107">
            <v>3188007</v>
          </cell>
          <cell r="D107" t="b">
            <v>1</v>
          </cell>
          <cell r="E107" t="str">
            <v>Atholl</v>
          </cell>
          <cell r="F107" t="str">
            <v>Lawson</v>
          </cell>
          <cell r="G107" t="str">
            <v>Atholl LAWSON</v>
          </cell>
          <cell r="H107" t="str">
            <v>Corby AC</v>
          </cell>
          <cell r="I107" t="str">
            <v>School ..</v>
          </cell>
          <cell r="J107" t="str">
            <v>Masters (M)</v>
          </cell>
          <cell r="K107" t="str">
            <v>Male</v>
          </cell>
          <cell r="L107" t="str">
            <v>Residency</v>
          </cell>
          <cell r="M107" t="str">
            <v>Perth</v>
          </cell>
          <cell r="N107">
            <v>27303</v>
          </cell>
          <cell r="O107">
            <v>0</v>
          </cell>
          <cell r="Q107">
            <v>7</v>
          </cell>
          <cell r="R107">
            <v>24.2</v>
          </cell>
          <cell r="S107">
            <v>7</v>
          </cell>
          <cell r="T107">
            <v>53.2</v>
          </cell>
          <cell r="U107">
            <v>0</v>
          </cell>
          <cell r="W107">
            <v>0</v>
          </cell>
          <cell r="Y107">
            <v>0</v>
          </cell>
          <cell r="AA107">
            <v>0</v>
          </cell>
          <cell r="AC107">
            <v>0</v>
          </cell>
          <cell r="AE107">
            <v>0</v>
          </cell>
          <cell r="AG107">
            <v>0</v>
          </cell>
          <cell r="AI107">
            <v>0</v>
          </cell>
          <cell r="AK107">
            <v>0</v>
          </cell>
          <cell r="AM107">
            <v>0</v>
          </cell>
          <cell r="AO107">
            <v>0</v>
          </cell>
          <cell r="AQ107">
            <v>0</v>
          </cell>
          <cell r="AS107">
            <v>0</v>
          </cell>
          <cell r="AU107">
            <v>0</v>
          </cell>
          <cell r="AW107">
            <v>0</v>
          </cell>
          <cell r="AY107">
            <v>0</v>
          </cell>
          <cell r="BA107">
            <v>0</v>
          </cell>
          <cell r="BC107">
            <v>0</v>
          </cell>
          <cell r="BE107">
            <v>0</v>
          </cell>
          <cell r="BG107">
            <v>0</v>
          </cell>
          <cell r="BI107">
            <v>0</v>
          </cell>
          <cell r="BM107" t="str">
            <v>Bill Boyd</v>
          </cell>
          <cell r="BN107">
            <v>42853.698750000003</v>
          </cell>
          <cell r="BO107" t="str">
            <v>90T43584VW302504E</v>
          </cell>
          <cell r="BP107">
            <v>11</v>
          </cell>
          <cell r="BQ107" t="str">
            <v>Card</v>
          </cell>
          <cell r="BR107" t="b">
            <v>1</v>
          </cell>
          <cell r="BS107">
            <v>63541387734154</v>
          </cell>
          <cell r="BT107" t="str">
            <v>35 Burns drive</v>
          </cell>
          <cell r="BV107" t="str">
            <v>Corby</v>
          </cell>
          <cell r="BW107" t="str">
            <v>Northamptonshire</v>
          </cell>
          <cell r="BX107" t="str">
            <v>NN172NP</v>
          </cell>
          <cell r="BY107" t="str">
            <v>atholl.lawson@hotmail.co.uk</v>
          </cell>
          <cell r="BZ107">
            <v>7815817744</v>
          </cell>
          <cell r="CA107">
            <v>7815817744</v>
          </cell>
        </row>
        <row r="108">
          <cell r="A108">
            <v>360</v>
          </cell>
          <cell r="B108">
            <v>34104</v>
          </cell>
          <cell r="C108">
            <v>3188006</v>
          </cell>
          <cell r="D108" t="b">
            <v>1</v>
          </cell>
          <cell r="E108" t="str">
            <v>Jake</v>
          </cell>
          <cell r="F108" t="str">
            <v>Lawson</v>
          </cell>
          <cell r="G108" t="str">
            <v>Jake LAWSON</v>
          </cell>
          <cell r="H108" t="str">
            <v>Corby AC</v>
          </cell>
          <cell r="I108" t="str">
            <v>Uppingham community college</v>
          </cell>
          <cell r="J108" t="str">
            <v>U15 Boys</v>
          </cell>
          <cell r="K108" t="str">
            <v>Male</v>
          </cell>
          <cell r="L108" t="str">
            <v>Birth</v>
          </cell>
          <cell r="M108" t="str">
            <v>Kettering</v>
          </cell>
          <cell r="N108">
            <v>37600</v>
          </cell>
          <cell r="O108">
            <v>0</v>
          </cell>
          <cell r="Q108">
            <v>0</v>
          </cell>
          <cell r="S108">
            <v>0</v>
          </cell>
          <cell r="U108">
            <v>0</v>
          </cell>
          <cell r="W108">
            <v>4</v>
          </cell>
          <cell r="X108">
            <v>5.18</v>
          </cell>
          <cell r="Y108">
            <v>0</v>
          </cell>
          <cell r="AA108">
            <v>0</v>
          </cell>
          <cell r="AC108">
            <v>0</v>
          </cell>
          <cell r="AE108">
            <v>0</v>
          </cell>
          <cell r="AG108">
            <v>0</v>
          </cell>
          <cell r="AI108">
            <v>0</v>
          </cell>
          <cell r="AK108">
            <v>0</v>
          </cell>
          <cell r="AM108">
            <v>0</v>
          </cell>
          <cell r="AO108">
            <v>0</v>
          </cell>
          <cell r="AQ108">
            <v>0</v>
          </cell>
          <cell r="AS108">
            <v>0</v>
          </cell>
          <cell r="AU108">
            <v>0</v>
          </cell>
          <cell r="AW108">
            <v>0</v>
          </cell>
          <cell r="AY108">
            <v>0</v>
          </cell>
          <cell r="BA108">
            <v>0</v>
          </cell>
          <cell r="BC108">
            <v>0</v>
          </cell>
          <cell r="BE108">
            <v>0</v>
          </cell>
          <cell r="BG108">
            <v>0</v>
          </cell>
          <cell r="BI108">
            <v>0</v>
          </cell>
          <cell r="BM108" t="str">
            <v>Bill Boyd</v>
          </cell>
          <cell r="BN108">
            <v>42853.702777777777</v>
          </cell>
          <cell r="BO108" t="str">
            <v>8EB7441570774435R</v>
          </cell>
          <cell r="BP108">
            <v>4.5</v>
          </cell>
          <cell r="BQ108" t="str">
            <v>Card</v>
          </cell>
          <cell r="BR108" t="b">
            <v>1</v>
          </cell>
          <cell r="BS108">
            <v>63542387734154</v>
          </cell>
          <cell r="BT108" t="str">
            <v>35 Burns drive</v>
          </cell>
          <cell r="BV108" t="str">
            <v>Corby</v>
          </cell>
          <cell r="BW108" t="str">
            <v>Northamptonshire</v>
          </cell>
          <cell r="BX108" t="str">
            <v>NN172NP</v>
          </cell>
          <cell r="BY108" t="str">
            <v>atholl.lawson@hotmail.co.uk</v>
          </cell>
          <cell r="BZ108">
            <v>7815817744</v>
          </cell>
          <cell r="CA108">
            <v>7815817744</v>
          </cell>
        </row>
        <row r="109">
          <cell r="A109">
            <v>361</v>
          </cell>
          <cell r="B109">
            <v>33370</v>
          </cell>
          <cell r="C109">
            <v>3017968</v>
          </cell>
          <cell r="D109" t="b">
            <v>1</v>
          </cell>
          <cell r="E109" t="str">
            <v>Joshua</v>
          </cell>
          <cell r="F109" t="str">
            <v>Lay</v>
          </cell>
          <cell r="G109" t="str">
            <v>Joshua LAY</v>
          </cell>
          <cell r="H109" t="str">
            <v>Rugby &amp; Northampton AC</v>
          </cell>
          <cell r="I109" t="str">
            <v>Northampton school for boys</v>
          </cell>
          <cell r="J109" t="str">
            <v>U20 Men</v>
          </cell>
          <cell r="K109" t="str">
            <v>Male</v>
          </cell>
          <cell r="L109" t="str">
            <v>Residency</v>
          </cell>
          <cell r="M109" t="str">
            <v>Banbury</v>
          </cell>
          <cell r="N109">
            <v>36627</v>
          </cell>
          <cell r="O109">
            <v>0</v>
          </cell>
          <cell r="Q109">
            <v>0</v>
          </cell>
          <cell r="S109">
            <v>0</v>
          </cell>
          <cell r="U109">
            <v>2</v>
          </cell>
          <cell r="V109">
            <v>1.5617000000000001</v>
          </cell>
          <cell r="W109">
            <v>2</v>
          </cell>
          <cell r="X109">
            <v>4.0328999999999997</v>
          </cell>
          <cell r="Y109">
            <v>0</v>
          </cell>
          <cell r="AA109">
            <v>0</v>
          </cell>
          <cell r="AC109">
            <v>0</v>
          </cell>
          <cell r="AE109">
            <v>0</v>
          </cell>
          <cell r="AG109">
            <v>0</v>
          </cell>
          <cell r="AI109">
            <v>0</v>
          </cell>
          <cell r="AK109">
            <v>0</v>
          </cell>
          <cell r="AM109">
            <v>0</v>
          </cell>
          <cell r="AO109">
            <v>0</v>
          </cell>
          <cell r="AQ109">
            <v>0</v>
          </cell>
          <cell r="AS109">
            <v>0</v>
          </cell>
          <cell r="AU109">
            <v>0</v>
          </cell>
          <cell r="AW109">
            <v>0</v>
          </cell>
          <cell r="AY109">
            <v>0</v>
          </cell>
          <cell r="BA109">
            <v>0</v>
          </cell>
          <cell r="BC109">
            <v>0</v>
          </cell>
          <cell r="BE109">
            <v>0</v>
          </cell>
          <cell r="BG109">
            <v>0</v>
          </cell>
          <cell r="BI109">
            <v>0</v>
          </cell>
          <cell r="BM109" t="str">
            <v>Tony Love</v>
          </cell>
          <cell r="BN109">
            <v>42845.518391203703</v>
          </cell>
          <cell r="BO109" t="str">
            <v>1M234181WR321102G</v>
          </cell>
          <cell r="BP109">
            <v>11</v>
          </cell>
          <cell r="BQ109" t="str">
            <v>Card</v>
          </cell>
          <cell r="BR109" t="b">
            <v>1</v>
          </cell>
          <cell r="BS109">
            <v>2000145807686</v>
          </cell>
          <cell r="BT109" t="str">
            <v>24 Abington Park Crescent</v>
          </cell>
          <cell r="BV109" t="str">
            <v>Northampton</v>
          </cell>
          <cell r="BW109" t="str">
            <v>Northamptonshire</v>
          </cell>
          <cell r="BX109" t="str">
            <v>NN3 3AD</v>
          </cell>
          <cell r="BY109" t="str">
            <v>jane@hydra.co</v>
          </cell>
          <cell r="BZ109" t="str">
            <v>01604 636577</v>
          </cell>
          <cell r="CA109">
            <v>7799772089</v>
          </cell>
          <cell r="CB109" t="b">
            <v>1</v>
          </cell>
        </row>
        <row r="110">
          <cell r="A110">
            <v>362</v>
          </cell>
          <cell r="B110">
            <v>33659</v>
          </cell>
          <cell r="C110">
            <v>2738394</v>
          </cell>
          <cell r="D110" t="b">
            <v>1</v>
          </cell>
          <cell r="E110" t="str">
            <v>Michael</v>
          </cell>
          <cell r="F110" t="str">
            <v>Lewis</v>
          </cell>
          <cell r="G110" t="str">
            <v>Michael LEWIS</v>
          </cell>
          <cell r="H110" t="str">
            <v>Rugby &amp; Northampton AC</v>
          </cell>
          <cell r="I110" t="str">
            <v>School ..</v>
          </cell>
          <cell r="J110" t="str">
            <v>Masters (M)</v>
          </cell>
          <cell r="K110" t="str">
            <v>Male</v>
          </cell>
          <cell r="L110" t="str">
            <v>Residency</v>
          </cell>
          <cell r="M110" t="str">
            <v>Town/City Place of Birth ...</v>
          </cell>
          <cell r="N110">
            <v>21812</v>
          </cell>
          <cell r="O110">
            <v>0</v>
          </cell>
          <cell r="Q110">
            <v>0</v>
          </cell>
          <cell r="S110">
            <v>7</v>
          </cell>
          <cell r="T110" t="str">
            <v>X</v>
          </cell>
          <cell r="U110">
            <v>0</v>
          </cell>
          <cell r="W110">
            <v>0</v>
          </cell>
          <cell r="Y110">
            <v>0</v>
          </cell>
          <cell r="AA110">
            <v>0</v>
          </cell>
          <cell r="AC110">
            <v>0</v>
          </cell>
          <cell r="AE110">
            <v>0</v>
          </cell>
          <cell r="AG110">
            <v>0</v>
          </cell>
          <cell r="AI110">
            <v>0</v>
          </cell>
          <cell r="AK110">
            <v>0</v>
          </cell>
          <cell r="AM110">
            <v>0</v>
          </cell>
          <cell r="AO110">
            <v>0</v>
          </cell>
          <cell r="AQ110">
            <v>0</v>
          </cell>
          <cell r="AS110">
            <v>0</v>
          </cell>
          <cell r="AU110">
            <v>0</v>
          </cell>
          <cell r="AW110">
            <v>0</v>
          </cell>
          <cell r="AY110">
            <v>0</v>
          </cell>
          <cell r="BA110">
            <v>0</v>
          </cell>
          <cell r="BC110">
            <v>0</v>
          </cell>
          <cell r="BE110">
            <v>0</v>
          </cell>
          <cell r="BG110">
            <v>0</v>
          </cell>
          <cell r="BI110">
            <v>0</v>
          </cell>
          <cell r="BM110" t="str">
            <v>Coach ..</v>
          </cell>
          <cell r="BN110">
            <v>42848.338148148148</v>
          </cell>
          <cell r="BO110" t="str">
            <v>7GS62919P3142582K</v>
          </cell>
          <cell r="BP110">
            <v>5.5</v>
          </cell>
          <cell r="BQ110" t="str">
            <v>Card</v>
          </cell>
          <cell r="BR110" t="b">
            <v>1</v>
          </cell>
          <cell r="BS110">
            <v>91997399722943</v>
          </cell>
          <cell r="BT110" t="str">
            <v>39 Hazel Crescent</v>
          </cell>
          <cell r="BV110" t="str">
            <v>Towcester</v>
          </cell>
          <cell r="BW110" t="str">
            <v>Northamptonshire</v>
          </cell>
          <cell r="BX110" t="str">
            <v>NN126UQ</v>
          </cell>
          <cell r="BY110" t="str">
            <v>michaelandheather@btinternet.com</v>
          </cell>
          <cell r="BZ110" t="str">
            <v>Phone Number (Day)</v>
          </cell>
        </row>
        <row r="111">
          <cell r="A111">
            <v>247</v>
          </cell>
          <cell r="B111">
            <v>33387</v>
          </cell>
          <cell r="C111">
            <v>3664568</v>
          </cell>
          <cell r="D111" t="b">
            <v>1</v>
          </cell>
          <cell r="E111" t="str">
            <v>Oscar</v>
          </cell>
          <cell r="F111" t="str">
            <v>Lile</v>
          </cell>
          <cell r="G111" t="str">
            <v>Oscar LILE</v>
          </cell>
          <cell r="H111" t="str">
            <v>Rugby &amp; Northampton AC</v>
          </cell>
          <cell r="I111" t="str">
            <v>School ..</v>
          </cell>
          <cell r="J111" t="str">
            <v>U13 Boys</v>
          </cell>
          <cell r="K111" t="str">
            <v>Male</v>
          </cell>
          <cell r="L111" t="str">
            <v>Birth</v>
          </cell>
          <cell r="M111" t="str">
            <v>Northampton</v>
          </cell>
          <cell r="N111">
            <v>38601</v>
          </cell>
          <cell r="O111">
            <v>5</v>
          </cell>
          <cell r="P111" t="str">
            <v>X</v>
          </cell>
          <cell r="Q111">
            <v>0</v>
          </cell>
          <cell r="S111">
            <v>0</v>
          </cell>
          <cell r="U111">
            <v>0</v>
          </cell>
          <cell r="W111">
            <v>0</v>
          </cell>
          <cell r="Y111">
            <v>0</v>
          </cell>
          <cell r="AA111">
            <v>0</v>
          </cell>
          <cell r="AC111">
            <v>0</v>
          </cell>
          <cell r="AE111">
            <v>0</v>
          </cell>
          <cell r="AG111">
            <v>0</v>
          </cell>
          <cell r="AI111">
            <v>0</v>
          </cell>
          <cell r="AK111">
            <v>0</v>
          </cell>
          <cell r="AM111">
            <v>0</v>
          </cell>
          <cell r="AO111">
            <v>0</v>
          </cell>
          <cell r="AQ111">
            <v>0</v>
          </cell>
          <cell r="AS111">
            <v>0</v>
          </cell>
          <cell r="AU111">
            <v>0</v>
          </cell>
          <cell r="AW111">
            <v>0</v>
          </cell>
          <cell r="AY111">
            <v>0</v>
          </cell>
          <cell r="BA111">
            <v>0</v>
          </cell>
          <cell r="BC111">
            <v>0</v>
          </cell>
          <cell r="BE111">
            <v>0</v>
          </cell>
          <cell r="BG111">
            <v>5</v>
          </cell>
          <cell r="BH111" t="str">
            <v>X</v>
          </cell>
          <cell r="BI111">
            <v>0</v>
          </cell>
          <cell r="BM111" t="str">
            <v>Coach ..</v>
          </cell>
          <cell r="BN111">
            <v>42845.569398148145</v>
          </cell>
          <cell r="BO111" t="str">
            <v>2AA421408V995791E</v>
          </cell>
          <cell r="BP111">
            <v>9</v>
          </cell>
          <cell r="BQ111" t="str">
            <v>Card</v>
          </cell>
          <cell r="BR111" t="b">
            <v>1</v>
          </cell>
          <cell r="BS111">
            <v>1101745808097</v>
          </cell>
          <cell r="BT111" t="str">
            <v>107 The Ashway</v>
          </cell>
          <cell r="BU111" t="str">
            <v>Brixworth</v>
          </cell>
          <cell r="BV111" t="str">
            <v>Northampton</v>
          </cell>
          <cell r="BW111" t="str">
            <v>Northamptonshire</v>
          </cell>
          <cell r="BX111" t="str">
            <v>Nn69uz</v>
          </cell>
          <cell r="BY111" t="str">
            <v>Emily.lile@btinternet.com</v>
          </cell>
          <cell r="BZ111">
            <v>7933537619</v>
          </cell>
        </row>
        <row r="112">
          <cell r="A112">
            <v>248</v>
          </cell>
          <cell r="B112">
            <v>33513</v>
          </cell>
          <cell r="C112">
            <v>3329040</v>
          </cell>
          <cell r="D112" t="b">
            <v>1</v>
          </cell>
          <cell r="E112" t="str">
            <v>Achim</v>
          </cell>
          <cell r="F112" t="str">
            <v>Loibl</v>
          </cell>
          <cell r="G112" t="str">
            <v>Achim LOIBL</v>
          </cell>
          <cell r="H112" t="str">
            <v>Kettering Town Harriers</v>
          </cell>
          <cell r="I112" t="str">
            <v>Wellingborough school</v>
          </cell>
          <cell r="J112" t="str">
            <v>U17 Men</v>
          </cell>
          <cell r="K112" t="str">
            <v>Male</v>
          </cell>
          <cell r="L112" t="str">
            <v>Residency</v>
          </cell>
          <cell r="M112" t="str">
            <v>Kettering</v>
          </cell>
          <cell r="N112">
            <v>37040</v>
          </cell>
          <cell r="O112">
            <v>3</v>
          </cell>
          <cell r="P112">
            <v>12</v>
          </cell>
          <cell r="Q112">
            <v>3</v>
          </cell>
          <cell r="R112">
            <v>24.2</v>
          </cell>
          <cell r="S112">
            <v>0</v>
          </cell>
          <cell r="U112">
            <v>0</v>
          </cell>
          <cell r="W112">
            <v>0</v>
          </cell>
          <cell r="Y112">
            <v>0</v>
          </cell>
          <cell r="AA112">
            <v>0</v>
          </cell>
          <cell r="AC112">
            <v>0</v>
          </cell>
          <cell r="AE112">
            <v>0</v>
          </cell>
          <cell r="AG112">
            <v>0</v>
          </cell>
          <cell r="AI112">
            <v>0</v>
          </cell>
          <cell r="AK112">
            <v>0</v>
          </cell>
          <cell r="AM112">
            <v>0</v>
          </cell>
          <cell r="AO112">
            <v>0</v>
          </cell>
          <cell r="AQ112">
            <v>0</v>
          </cell>
          <cell r="AS112">
            <v>0</v>
          </cell>
          <cell r="AU112">
            <v>0</v>
          </cell>
          <cell r="AW112">
            <v>0</v>
          </cell>
          <cell r="AY112">
            <v>0</v>
          </cell>
          <cell r="BA112">
            <v>0</v>
          </cell>
          <cell r="BC112">
            <v>0</v>
          </cell>
          <cell r="BE112">
            <v>0</v>
          </cell>
          <cell r="BG112">
            <v>0</v>
          </cell>
          <cell r="BI112">
            <v>0</v>
          </cell>
          <cell r="BM112" t="str">
            <v>Coach Anne</v>
          </cell>
          <cell r="BN112">
            <v>42846.530856481484</v>
          </cell>
          <cell r="BO112">
            <v>0</v>
          </cell>
          <cell r="BP112">
            <v>9</v>
          </cell>
          <cell r="BQ112" t="str">
            <v>Card</v>
          </cell>
          <cell r="BR112" t="b">
            <v>0</v>
          </cell>
          <cell r="BS112">
            <v>2706645810657</v>
          </cell>
          <cell r="BT112" t="str">
            <v>27 whernside</v>
          </cell>
          <cell r="BV112" t="str">
            <v>Wellingborough</v>
          </cell>
          <cell r="BW112" t="str">
            <v>England</v>
          </cell>
          <cell r="BX112" t="str">
            <v>NN8 5QQ</v>
          </cell>
          <cell r="BY112" t="str">
            <v>achim@loibl.com</v>
          </cell>
        </row>
        <row r="113">
          <cell r="A113">
            <v>363</v>
          </cell>
          <cell r="B113">
            <v>33514</v>
          </cell>
          <cell r="C113">
            <v>3151908</v>
          </cell>
          <cell r="D113" t="b">
            <v>1</v>
          </cell>
          <cell r="E113" t="str">
            <v>Joseph</v>
          </cell>
          <cell r="F113" t="str">
            <v>Lok</v>
          </cell>
          <cell r="G113" t="str">
            <v>Joseph LOK</v>
          </cell>
          <cell r="H113" t="str">
            <v>Wellingborough &amp; District AC</v>
          </cell>
          <cell r="I113" t="str">
            <v>School ..</v>
          </cell>
          <cell r="J113" t="str">
            <v>U15 Boys</v>
          </cell>
          <cell r="K113" t="str">
            <v>Male</v>
          </cell>
          <cell r="L113" t="str">
            <v>Birth</v>
          </cell>
          <cell r="M113" t="str">
            <v>Kettering</v>
          </cell>
          <cell r="N113">
            <v>38146</v>
          </cell>
          <cell r="O113">
            <v>0</v>
          </cell>
          <cell r="Q113">
            <v>0</v>
          </cell>
          <cell r="S113">
            <v>0</v>
          </cell>
          <cell r="U113">
            <v>4</v>
          </cell>
          <cell r="V113">
            <v>2.4300000000000002</v>
          </cell>
          <cell r="W113">
            <v>4</v>
          </cell>
          <cell r="X113">
            <v>5.31</v>
          </cell>
          <cell r="Y113">
            <v>0</v>
          </cell>
          <cell r="AA113">
            <v>0</v>
          </cell>
          <cell r="AC113">
            <v>0</v>
          </cell>
          <cell r="AE113">
            <v>0</v>
          </cell>
          <cell r="AG113">
            <v>0</v>
          </cell>
          <cell r="AI113">
            <v>0</v>
          </cell>
          <cell r="AK113">
            <v>0</v>
          </cell>
          <cell r="AM113">
            <v>0</v>
          </cell>
          <cell r="AO113">
            <v>0</v>
          </cell>
          <cell r="AQ113">
            <v>0</v>
          </cell>
          <cell r="AS113">
            <v>0</v>
          </cell>
          <cell r="AU113">
            <v>0</v>
          </cell>
          <cell r="AW113">
            <v>4</v>
          </cell>
          <cell r="AX113" t="str">
            <v>X</v>
          </cell>
          <cell r="AY113">
            <v>0</v>
          </cell>
          <cell r="BA113">
            <v>0</v>
          </cell>
          <cell r="BC113">
            <v>0</v>
          </cell>
          <cell r="BE113">
            <v>0</v>
          </cell>
          <cell r="BG113">
            <v>0</v>
          </cell>
          <cell r="BI113">
            <v>0</v>
          </cell>
          <cell r="BM113" t="str">
            <v>Coach ..</v>
          </cell>
          <cell r="BN113">
            <v>42846.536608796298</v>
          </cell>
          <cell r="BO113" t="str">
            <v>1JY4704786253971S</v>
          </cell>
          <cell r="BP113">
            <v>13.5</v>
          </cell>
          <cell r="BQ113" t="str">
            <v>Card</v>
          </cell>
          <cell r="BR113" t="b">
            <v>1</v>
          </cell>
          <cell r="BS113">
            <v>3005145810729</v>
          </cell>
          <cell r="BT113" t="str">
            <v>16 Abbots Way</v>
          </cell>
          <cell r="BV113" t="str">
            <v>Wellingborough</v>
          </cell>
          <cell r="BW113" t="str">
            <v>Northants</v>
          </cell>
          <cell r="BX113" t="str">
            <v>NN8 2AG</v>
          </cell>
          <cell r="BY113" t="str">
            <v>keithlok@ymail.com</v>
          </cell>
          <cell r="BZ113">
            <v>1933441025</v>
          </cell>
          <cell r="CA113">
            <v>7765998530</v>
          </cell>
        </row>
        <row r="114">
          <cell r="A114">
            <v>249</v>
          </cell>
          <cell r="B114">
            <v>33515</v>
          </cell>
          <cell r="C114">
            <v>3493068</v>
          </cell>
          <cell r="D114" t="b">
            <v>1</v>
          </cell>
          <cell r="E114" t="str">
            <v>Sammy</v>
          </cell>
          <cell r="F114" t="str">
            <v>Lok</v>
          </cell>
          <cell r="G114" t="str">
            <v>Sammy LOK</v>
          </cell>
          <cell r="H114" t="str">
            <v>Corby AC</v>
          </cell>
          <cell r="I114" t="str">
            <v>School ..</v>
          </cell>
          <cell r="J114" t="str">
            <v>U11 Boys</v>
          </cell>
          <cell r="K114" t="str">
            <v>Male</v>
          </cell>
          <cell r="L114" t="str">
            <v>Birth</v>
          </cell>
          <cell r="M114" t="str">
            <v>Kettering</v>
          </cell>
          <cell r="N114">
            <v>39177</v>
          </cell>
          <cell r="O114">
            <v>6</v>
          </cell>
          <cell r="P114">
            <v>12.3</v>
          </cell>
          <cell r="Q114">
            <v>6</v>
          </cell>
          <cell r="R114">
            <v>25.1</v>
          </cell>
          <cell r="S114">
            <v>0</v>
          </cell>
          <cell r="U114">
            <v>6</v>
          </cell>
          <cell r="V114" t="str">
            <v>X</v>
          </cell>
          <cell r="W114">
            <v>0</v>
          </cell>
          <cell r="Y114">
            <v>0</v>
          </cell>
          <cell r="AA114">
            <v>0</v>
          </cell>
          <cell r="AC114">
            <v>0</v>
          </cell>
          <cell r="AE114">
            <v>0</v>
          </cell>
          <cell r="AG114">
            <v>0</v>
          </cell>
          <cell r="AI114">
            <v>0</v>
          </cell>
          <cell r="AK114">
            <v>0</v>
          </cell>
          <cell r="AM114">
            <v>0</v>
          </cell>
          <cell r="AO114">
            <v>0</v>
          </cell>
          <cell r="AQ114">
            <v>0</v>
          </cell>
          <cell r="AS114">
            <v>0</v>
          </cell>
          <cell r="AU114">
            <v>0</v>
          </cell>
          <cell r="AW114">
            <v>6</v>
          </cell>
          <cell r="AX114" t="str">
            <v>X</v>
          </cell>
          <cell r="AY114">
            <v>0</v>
          </cell>
          <cell r="BA114">
            <v>0</v>
          </cell>
          <cell r="BC114">
            <v>0</v>
          </cell>
          <cell r="BE114">
            <v>0</v>
          </cell>
          <cell r="BG114">
            <v>0</v>
          </cell>
          <cell r="BI114">
            <v>0</v>
          </cell>
          <cell r="BM114" t="str">
            <v>Aidan Bailey</v>
          </cell>
          <cell r="BN114">
            <v>42846.543796296297</v>
          </cell>
          <cell r="BO114" t="str">
            <v>9JX576735G596954K</v>
          </cell>
          <cell r="BP114">
            <v>18</v>
          </cell>
          <cell r="BQ114" t="str">
            <v>Card</v>
          </cell>
          <cell r="BR114" t="b">
            <v>1</v>
          </cell>
          <cell r="BS114">
            <v>3005245810729</v>
          </cell>
          <cell r="BT114" t="str">
            <v>16 Abbots Way</v>
          </cell>
          <cell r="BV114" t="str">
            <v>Wellingborough</v>
          </cell>
          <cell r="BW114" t="str">
            <v>Northants</v>
          </cell>
          <cell r="BX114" t="str">
            <v>NN8 2AG</v>
          </cell>
          <cell r="BY114" t="str">
            <v>keithlok@ymail.com</v>
          </cell>
          <cell r="BZ114">
            <v>1933441025</v>
          </cell>
          <cell r="CA114">
            <v>7765998530</v>
          </cell>
        </row>
        <row r="115">
          <cell r="A115">
            <v>250</v>
          </cell>
          <cell r="B115">
            <v>33693</v>
          </cell>
          <cell r="C115">
            <v>3389887</v>
          </cell>
          <cell r="D115" t="b">
            <v>1</v>
          </cell>
          <cell r="E115" t="str">
            <v>Benjamin</v>
          </cell>
          <cell r="F115" t="str">
            <v>Lole</v>
          </cell>
          <cell r="G115" t="str">
            <v>Benjamin LOLE</v>
          </cell>
          <cell r="H115" t="str">
            <v>Rugby &amp; Northampton AC</v>
          </cell>
          <cell r="I115" t="str">
            <v>Harris Academy</v>
          </cell>
          <cell r="J115" t="str">
            <v>U15 Boys</v>
          </cell>
          <cell r="K115" t="str">
            <v>Male</v>
          </cell>
          <cell r="L115" t="str">
            <v>Birth</v>
          </cell>
          <cell r="M115" t="str">
            <v>Nuneaton</v>
          </cell>
          <cell r="N115">
            <v>37701</v>
          </cell>
          <cell r="O115">
            <v>4</v>
          </cell>
          <cell r="P115">
            <v>13.4</v>
          </cell>
          <cell r="Q115">
            <v>0</v>
          </cell>
          <cell r="S115">
            <v>0</v>
          </cell>
          <cell r="U115">
            <v>0</v>
          </cell>
          <cell r="W115">
            <v>0</v>
          </cell>
          <cell r="Y115">
            <v>0</v>
          </cell>
          <cell r="AA115">
            <v>0</v>
          </cell>
          <cell r="AC115">
            <v>0</v>
          </cell>
          <cell r="AE115">
            <v>0</v>
          </cell>
          <cell r="AG115">
            <v>0</v>
          </cell>
          <cell r="AI115">
            <v>0</v>
          </cell>
          <cell r="AK115">
            <v>0</v>
          </cell>
          <cell r="AM115">
            <v>0</v>
          </cell>
          <cell r="AO115">
            <v>0</v>
          </cell>
          <cell r="AQ115">
            <v>0</v>
          </cell>
          <cell r="AS115">
            <v>0</v>
          </cell>
          <cell r="AU115">
            <v>0</v>
          </cell>
          <cell r="AW115">
            <v>0</v>
          </cell>
          <cell r="AY115">
            <v>4</v>
          </cell>
          <cell r="AZ115">
            <v>10.09</v>
          </cell>
          <cell r="BA115">
            <v>0</v>
          </cell>
          <cell r="BC115">
            <v>0</v>
          </cell>
          <cell r="BE115">
            <v>0</v>
          </cell>
          <cell r="BG115">
            <v>0</v>
          </cell>
          <cell r="BI115">
            <v>0</v>
          </cell>
          <cell r="BM115" t="str">
            <v>Kay Shaw</v>
          </cell>
          <cell r="BN115">
            <v>42848.541516203702</v>
          </cell>
          <cell r="BO115" t="str">
            <v>56T35070WC582802X</v>
          </cell>
          <cell r="BP115">
            <v>9</v>
          </cell>
          <cell r="BQ115" t="str">
            <v>Card</v>
          </cell>
          <cell r="BR115" t="b">
            <v>1</v>
          </cell>
          <cell r="BS115">
            <v>36385399723554</v>
          </cell>
          <cell r="BT115" t="str">
            <v>17 Charles Lakin Close</v>
          </cell>
          <cell r="BU115" t="str">
            <v>Shilton</v>
          </cell>
          <cell r="BV115" t="str">
            <v>Coventry</v>
          </cell>
          <cell r="BW115" t="str">
            <v>Warwickshire</v>
          </cell>
          <cell r="BX115" t="str">
            <v>CV7 9LB</v>
          </cell>
          <cell r="BY115" t="str">
            <v>stokes.lole@virgin.net</v>
          </cell>
          <cell r="BZ115">
            <v>7941270434</v>
          </cell>
          <cell r="CA115">
            <v>7941270434</v>
          </cell>
        </row>
        <row r="116">
          <cell r="A116">
            <v>364</v>
          </cell>
          <cell r="B116">
            <v>33473</v>
          </cell>
          <cell r="C116">
            <v>3192892</v>
          </cell>
          <cell r="D116" t="b">
            <v>1</v>
          </cell>
          <cell r="E116" t="str">
            <v>Alfie</v>
          </cell>
          <cell r="F116" t="str">
            <v>Long</v>
          </cell>
          <cell r="G116" t="str">
            <v>Alfie LONG</v>
          </cell>
          <cell r="H116" t="str">
            <v>Silson Joggers AC</v>
          </cell>
          <cell r="I116" t="str">
            <v>Sponne</v>
          </cell>
          <cell r="J116" t="str">
            <v>U17 Men</v>
          </cell>
          <cell r="K116" t="str">
            <v>Male</v>
          </cell>
          <cell r="L116" t="str">
            <v>Birth</v>
          </cell>
          <cell r="M116" t="str">
            <v>Northampton</v>
          </cell>
          <cell r="N116">
            <v>37118</v>
          </cell>
          <cell r="O116">
            <v>0</v>
          </cell>
          <cell r="Q116">
            <v>0</v>
          </cell>
          <cell r="S116">
            <v>0</v>
          </cell>
          <cell r="U116">
            <v>0</v>
          </cell>
          <cell r="W116">
            <v>3</v>
          </cell>
          <cell r="X116">
            <v>5</v>
          </cell>
          <cell r="Y116">
            <v>0</v>
          </cell>
          <cell r="AA116">
            <v>0</v>
          </cell>
          <cell r="AC116">
            <v>0</v>
          </cell>
          <cell r="AE116">
            <v>0</v>
          </cell>
          <cell r="AG116">
            <v>0</v>
          </cell>
          <cell r="AI116">
            <v>0</v>
          </cell>
          <cell r="AK116">
            <v>0</v>
          </cell>
          <cell r="AM116">
            <v>0</v>
          </cell>
          <cell r="AO116">
            <v>0</v>
          </cell>
          <cell r="AQ116">
            <v>0</v>
          </cell>
          <cell r="AS116">
            <v>0</v>
          </cell>
          <cell r="AU116">
            <v>0</v>
          </cell>
          <cell r="AW116">
            <v>0</v>
          </cell>
          <cell r="AY116">
            <v>0</v>
          </cell>
          <cell r="BA116">
            <v>0</v>
          </cell>
          <cell r="BC116">
            <v>0</v>
          </cell>
          <cell r="BE116">
            <v>0</v>
          </cell>
          <cell r="BG116">
            <v>0</v>
          </cell>
          <cell r="BI116">
            <v>0</v>
          </cell>
          <cell r="BM116" t="str">
            <v>Coach ..</v>
          </cell>
          <cell r="BN116">
            <v>42846.359594907408</v>
          </cell>
          <cell r="BO116" t="str">
            <v>58X1602920629801H</v>
          </cell>
          <cell r="BP116">
            <v>4.5</v>
          </cell>
          <cell r="BQ116" t="str">
            <v>Card</v>
          </cell>
          <cell r="BR116" t="b">
            <v>1</v>
          </cell>
          <cell r="BS116">
            <v>1508145810002</v>
          </cell>
          <cell r="BT116" t="str">
            <v>7 Brookside</v>
          </cell>
          <cell r="BU116" t="str">
            <v>Wappenham</v>
          </cell>
          <cell r="BV116" t="str">
            <v>Towcester</v>
          </cell>
          <cell r="BW116" t="str">
            <v>Northants</v>
          </cell>
          <cell r="BX116" t="str">
            <v>nn12 8ss</v>
          </cell>
          <cell r="BY116" t="str">
            <v>mrsjlong@hotmail.co.uk</v>
          </cell>
          <cell r="BZ116" t="str">
            <v>01327 860625</v>
          </cell>
        </row>
        <row r="117">
          <cell r="A117">
            <v>365</v>
          </cell>
          <cell r="B117">
            <v>33348</v>
          </cell>
          <cell r="C117">
            <v>2939264</v>
          </cell>
          <cell r="D117" t="b">
            <v>1</v>
          </cell>
          <cell r="E117" t="str">
            <v>Scott</v>
          </cell>
          <cell r="F117" t="str">
            <v>Magee</v>
          </cell>
          <cell r="G117" t="str">
            <v>Scott MAGEE</v>
          </cell>
          <cell r="H117" t="str">
            <v>Northampton Road Runners</v>
          </cell>
          <cell r="I117" t="str">
            <v>School ..</v>
          </cell>
          <cell r="J117" t="str">
            <v>Masters (M)</v>
          </cell>
          <cell r="K117" t="str">
            <v>Male</v>
          </cell>
          <cell r="L117" t="str">
            <v>Birth</v>
          </cell>
          <cell r="M117" t="str">
            <v>Kettering</v>
          </cell>
          <cell r="N117">
            <v>25941</v>
          </cell>
          <cell r="O117">
            <v>0</v>
          </cell>
          <cell r="Q117">
            <v>0</v>
          </cell>
          <cell r="S117">
            <v>0</v>
          </cell>
          <cell r="U117">
            <v>7</v>
          </cell>
          <cell r="V117">
            <v>2.17</v>
          </cell>
          <cell r="W117">
            <v>7</v>
          </cell>
          <cell r="X117">
            <v>4.45</v>
          </cell>
          <cell r="Y117">
            <v>0</v>
          </cell>
          <cell r="AA117">
            <v>0</v>
          </cell>
          <cell r="AC117">
            <v>0</v>
          </cell>
          <cell r="AE117">
            <v>0</v>
          </cell>
          <cell r="AG117">
            <v>0</v>
          </cell>
          <cell r="AI117">
            <v>0</v>
          </cell>
          <cell r="AK117">
            <v>0</v>
          </cell>
          <cell r="AM117">
            <v>0</v>
          </cell>
          <cell r="AO117">
            <v>0</v>
          </cell>
          <cell r="AQ117">
            <v>0</v>
          </cell>
          <cell r="AS117">
            <v>0</v>
          </cell>
          <cell r="AU117">
            <v>0</v>
          </cell>
          <cell r="AW117">
            <v>0</v>
          </cell>
          <cell r="AY117">
            <v>0</v>
          </cell>
          <cell r="BA117">
            <v>0</v>
          </cell>
          <cell r="BC117">
            <v>0</v>
          </cell>
          <cell r="BE117">
            <v>0</v>
          </cell>
          <cell r="BG117">
            <v>0</v>
          </cell>
          <cell r="BI117">
            <v>0</v>
          </cell>
          <cell r="BM117" t="str">
            <v>Coach ..</v>
          </cell>
          <cell r="BN117">
            <v>42845.360254629632</v>
          </cell>
          <cell r="BO117" t="str">
            <v>35R25904H81816729</v>
          </cell>
          <cell r="BP117">
            <v>11</v>
          </cell>
          <cell r="BQ117" t="str">
            <v>Card</v>
          </cell>
          <cell r="BR117" t="b">
            <v>1</v>
          </cell>
          <cell r="BS117">
            <v>1234545807215</v>
          </cell>
          <cell r="BT117" t="str">
            <v>38 Lerwick Way</v>
          </cell>
          <cell r="BV117" t="str">
            <v>Corby</v>
          </cell>
          <cell r="BW117" t="str">
            <v>Northants</v>
          </cell>
          <cell r="BX117" t="str">
            <v>NN17 2DZ</v>
          </cell>
          <cell r="BY117" t="str">
            <v>SMagee3871@aol.com</v>
          </cell>
          <cell r="BZ117" t="str">
            <v>Phone Number (Day)</v>
          </cell>
          <cell r="CA117">
            <v>7848833787</v>
          </cell>
        </row>
        <row r="118">
          <cell r="A118">
            <v>251</v>
          </cell>
          <cell r="B118">
            <v>33864</v>
          </cell>
          <cell r="C118">
            <v>3650333</v>
          </cell>
          <cell r="D118" t="b">
            <v>1</v>
          </cell>
          <cell r="E118" t="str">
            <v>Zak</v>
          </cell>
          <cell r="F118" t="str">
            <v>Marshall</v>
          </cell>
          <cell r="G118" t="str">
            <v>Zak MARSHALL</v>
          </cell>
          <cell r="H118" t="str">
            <v>Rugby &amp; Northampton AC</v>
          </cell>
          <cell r="I118" t="str">
            <v>Fairfields</v>
          </cell>
          <cell r="J118" t="str">
            <v>U13 Boys</v>
          </cell>
          <cell r="K118" t="str">
            <v>Male</v>
          </cell>
          <cell r="L118" t="str">
            <v>Residency</v>
          </cell>
          <cell r="M118" t="str">
            <v>Leicester</v>
          </cell>
          <cell r="N118">
            <v>38730</v>
          </cell>
          <cell r="O118">
            <v>0</v>
          </cell>
          <cell r="Q118">
            <v>0</v>
          </cell>
          <cell r="S118">
            <v>0</v>
          </cell>
          <cell r="U118">
            <v>0</v>
          </cell>
          <cell r="W118">
            <v>0</v>
          </cell>
          <cell r="Y118">
            <v>0</v>
          </cell>
          <cell r="AA118">
            <v>5</v>
          </cell>
          <cell r="AB118" t="str">
            <v>X</v>
          </cell>
          <cell r="AC118">
            <v>0</v>
          </cell>
          <cell r="AE118">
            <v>0</v>
          </cell>
          <cell r="AG118">
            <v>0</v>
          </cell>
          <cell r="AI118">
            <v>0</v>
          </cell>
          <cell r="AK118">
            <v>0</v>
          </cell>
          <cell r="AM118">
            <v>0</v>
          </cell>
          <cell r="AO118">
            <v>0</v>
          </cell>
          <cell r="AQ118">
            <v>0</v>
          </cell>
          <cell r="AS118">
            <v>0</v>
          </cell>
          <cell r="AU118">
            <v>0</v>
          </cell>
          <cell r="AW118">
            <v>0</v>
          </cell>
          <cell r="AY118">
            <v>0</v>
          </cell>
          <cell r="BA118">
            <v>0</v>
          </cell>
          <cell r="BC118">
            <v>0</v>
          </cell>
          <cell r="BE118">
            <v>0</v>
          </cell>
          <cell r="BG118">
            <v>0</v>
          </cell>
          <cell r="BI118">
            <v>0</v>
          </cell>
          <cell r="BM118" t="str">
            <v>-</v>
          </cell>
          <cell r="BN118">
            <v>42850.234201388892</v>
          </cell>
          <cell r="BO118" t="str">
            <v>84G55283T99307104</v>
          </cell>
          <cell r="BP118">
            <v>4.5</v>
          </cell>
          <cell r="BQ118" t="str">
            <v>Card</v>
          </cell>
          <cell r="BR118" t="b">
            <v>1</v>
          </cell>
          <cell r="BS118">
            <v>83838753640825</v>
          </cell>
          <cell r="BT118" t="str">
            <v>23 Bucknills Lane</v>
          </cell>
          <cell r="BV118" t="str">
            <v>Crick</v>
          </cell>
          <cell r="BW118" t="str">
            <v>Northamptonshire</v>
          </cell>
          <cell r="BX118" t="str">
            <v>Nn67sx</v>
          </cell>
          <cell r="BY118" t="str">
            <v>marshalllucy1@gmail.com</v>
          </cell>
          <cell r="BZ118" t="str">
            <v>Phone Number (Day)</v>
          </cell>
          <cell r="CA118">
            <v>7854141943</v>
          </cell>
        </row>
        <row r="119">
          <cell r="A119">
            <v>366</v>
          </cell>
          <cell r="B119">
            <v>33112</v>
          </cell>
          <cell r="C119">
            <v>3140580</v>
          </cell>
          <cell r="D119" t="b">
            <v>1</v>
          </cell>
          <cell r="E119" t="str">
            <v>Leon</v>
          </cell>
          <cell r="F119" t="str">
            <v>Martin-Evans</v>
          </cell>
          <cell r="G119" t="str">
            <v>Leon MARTIN-EVANS</v>
          </cell>
          <cell r="H119" t="str">
            <v>Daventry AAC</v>
          </cell>
          <cell r="I119" t="str">
            <v>Quinton house.</v>
          </cell>
          <cell r="J119" t="str">
            <v>U17 Men</v>
          </cell>
          <cell r="K119" t="str">
            <v>Male</v>
          </cell>
          <cell r="L119" t="str">
            <v>Residency</v>
          </cell>
          <cell r="M119" t="str">
            <v>Coventry</v>
          </cell>
          <cell r="N119">
            <v>36973</v>
          </cell>
          <cell r="O119">
            <v>0</v>
          </cell>
          <cell r="Q119">
            <v>0</v>
          </cell>
          <cell r="S119">
            <v>0</v>
          </cell>
          <cell r="U119">
            <v>0</v>
          </cell>
          <cell r="W119">
            <v>0</v>
          </cell>
          <cell r="Y119">
            <v>0</v>
          </cell>
          <cell r="AA119">
            <v>0</v>
          </cell>
          <cell r="AC119">
            <v>0</v>
          </cell>
          <cell r="AE119">
            <v>0</v>
          </cell>
          <cell r="AG119">
            <v>0</v>
          </cell>
          <cell r="AI119">
            <v>0</v>
          </cell>
          <cell r="AK119">
            <v>0</v>
          </cell>
          <cell r="AM119">
            <v>0</v>
          </cell>
          <cell r="AO119">
            <v>0</v>
          </cell>
          <cell r="AQ119">
            <v>0</v>
          </cell>
          <cell r="AS119">
            <v>3</v>
          </cell>
          <cell r="AT119" t="str">
            <v>X</v>
          </cell>
          <cell r="AU119">
            <v>0</v>
          </cell>
          <cell r="AW119">
            <v>0</v>
          </cell>
          <cell r="AY119">
            <v>0</v>
          </cell>
          <cell r="BA119">
            <v>0</v>
          </cell>
          <cell r="BC119">
            <v>0</v>
          </cell>
          <cell r="BE119">
            <v>0</v>
          </cell>
          <cell r="BG119">
            <v>3</v>
          </cell>
          <cell r="BH119" t="str">
            <v>X</v>
          </cell>
          <cell r="BI119">
            <v>0</v>
          </cell>
          <cell r="BM119" t="str">
            <v>Coach ..</v>
          </cell>
          <cell r="BN119">
            <v>42843.36178240741</v>
          </cell>
          <cell r="BO119" t="str">
            <v>37X80398MN848251J</v>
          </cell>
          <cell r="BP119">
            <v>9</v>
          </cell>
          <cell r="BQ119" t="str">
            <v>Card</v>
          </cell>
          <cell r="BR119" t="b">
            <v>1</v>
          </cell>
          <cell r="BS119">
            <v>79589785897187</v>
          </cell>
          <cell r="BT119" t="str">
            <v>12, Boat Horse Lane,</v>
          </cell>
          <cell r="BV119" t="str">
            <v>Crick</v>
          </cell>
          <cell r="BW119" t="str">
            <v>Northamptonshire</v>
          </cell>
          <cell r="BX119" t="str">
            <v>NN6 7TH</v>
          </cell>
          <cell r="BY119" t="str">
            <v>micheal.martin2@btinternet.com</v>
          </cell>
          <cell r="BZ119" t="str">
            <v>Phone Number (Day)</v>
          </cell>
        </row>
        <row r="120">
          <cell r="A120">
            <v>252</v>
          </cell>
          <cell r="B120">
            <v>33332</v>
          </cell>
          <cell r="C120">
            <v>3664913</v>
          </cell>
          <cell r="D120" t="b">
            <v>1</v>
          </cell>
          <cell r="E120" t="str">
            <v>Emmanuel</v>
          </cell>
          <cell r="F120" t="str">
            <v>Mbu</v>
          </cell>
          <cell r="G120" t="str">
            <v>Emmanuel MBU</v>
          </cell>
          <cell r="H120" t="str">
            <v>Kettering Town Harriers</v>
          </cell>
          <cell r="I120" t="str">
            <v>School ..</v>
          </cell>
          <cell r="J120" t="str">
            <v>U20 Men</v>
          </cell>
          <cell r="K120" t="str">
            <v>Male</v>
          </cell>
          <cell r="L120" t="str">
            <v>Residency</v>
          </cell>
          <cell r="M120" t="str">
            <v>Cameroon</v>
          </cell>
          <cell r="N120">
            <v>36401</v>
          </cell>
          <cell r="O120">
            <v>2</v>
          </cell>
          <cell r="P120">
            <v>11.85</v>
          </cell>
          <cell r="Q120">
            <v>2</v>
          </cell>
          <cell r="R120">
            <v>24.3</v>
          </cell>
          <cell r="S120">
            <v>0</v>
          </cell>
          <cell r="U120">
            <v>0</v>
          </cell>
          <cell r="W120">
            <v>0</v>
          </cell>
          <cell r="Y120">
            <v>0</v>
          </cell>
          <cell r="AA120">
            <v>0</v>
          </cell>
          <cell r="AC120">
            <v>0</v>
          </cell>
          <cell r="AE120">
            <v>0</v>
          </cell>
          <cell r="AG120">
            <v>0</v>
          </cell>
          <cell r="AI120">
            <v>0</v>
          </cell>
          <cell r="AK120">
            <v>0</v>
          </cell>
          <cell r="AM120">
            <v>0</v>
          </cell>
          <cell r="AO120">
            <v>0</v>
          </cell>
          <cell r="AQ120">
            <v>0</v>
          </cell>
          <cell r="AS120">
            <v>0</v>
          </cell>
          <cell r="AU120">
            <v>0</v>
          </cell>
          <cell r="AW120">
            <v>0</v>
          </cell>
          <cell r="AY120">
            <v>0</v>
          </cell>
          <cell r="BA120">
            <v>0</v>
          </cell>
          <cell r="BC120">
            <v>0</v>
          </cell>
          <cell r="BE120">
            <v>0</v>
          </cell>
          <cell r="BG120">
            <v>0</v>
          </cell>
          <cell r="BI120">
            <v>0</v>
          </cell>
          <cell r="BM120" t="str">
            <v>Antoinette Inniss-Haycox</v>
          </cell>
          <cell r="BN120">
            <v>42845.247812499998</v>
          </cell>
          <cell r="BO120" t="str">
            <v>1EM57658RR177553L</v>
          </cell>
          <cell r="BP120">
            <v>11</v>
          </cell>
          <cell r="BQ120" t="str">
            <v>Card</v>
          </cell>
          <cell r="BR120" t="b">
            <v>1</v>
          </cell>
          <cell r="BS120">
            <v>1151745806935</v>
          </cell>
          <cell r="BT120" t="str">
            <v>74 Kestrel Lane</v>
          </cell>
          <cell r="BV120" t="str">
            <v>Wellingborough</v>
          </cell>
          <cell r="BW120" t="str">
            <v>Northamptonshire</v>
          </cell>
          <cell r="BX120" t="str">
            <v>NN8 4UD</v>
          </cell>
          <cell r="BY120" t="str">
            <v>ainnisshaycox@icloud.com</v>
          </cell>
          <cell r="BZ120" t="str">
            <v>Phone Number (Day)</v>
          </cell>
          <cell r="CA120">
            <v>7446609906</v>
          </cell>
        </row>
        <row r="121">
          <cell r="A121">
            <v>253</v>
          </cell>
          <cell r="B121">
            <v>33810</v>
          </cell>
          <cell r="C121">
            <v>3502539</v>
          </cell>
          <cell r="D121" t="b">
            <v>1</v>
          </cell>
          <cell r="E121" t="str">
            <v>Oliver</v>
          </cell>
          <cell r="F121" t="str">
            <v>McAllister</v>
          </cell>
          <cell r="G121" t="str">
            <v>Oliver MCALLISTER</v>
          </cell>
          <cell r="H121" t="str">
            <v>Kettering Town Harriers</v>
          </cell>
          <cell r="I121" t="str">
            <v>School ..</v>
          </cell>
          <cell r="J121" t="str">
            <v>U13 Boys</v>
          </cell>
          <cell r="K121" t="str">
            <v>Male</v>
          </cell>
          <cell r="L121" t="str">
            <v>Birth</v>
          </cell>
          <cell r="M121" t="str">
            <v>Kettering</v>
          </cell>
          <cell r="N121">
            <v>38650</v>
          </cell>
          <cell r="O121">
            <v>0</v>
          </cell>
          <cell r="Q121">
            <v>5</v>
          </cell>
          <cell r="R121">
            <v>34.299999999999997</v>
          </cell>
          <cell r="S121">
            <v>0</v>
          </cell>
          <cell r="U121">
            <v>5</v>
          </cell>
          <cell r="V121">
            <v>2.5459999999999998</v>
          </cell>
          <cell r="W121">
            <v>0</v>
          </cell>
          <cell r="Y121">
            <v>0</v>
          </cell>
          <cell r="AA121">
            <v>0</v>
          </cell>
          <cell r="AC121">
            <v>0</v>
          </cell>
          <cell r="AE121">
            <v>0</v>
          </cell>
          <cell r="AG121">
            <v>0</v>
          </cell>
          <cell r="AI121">
            <v>0</v>
          </cell>
          <cell r="AK121">
            <v>0</v>
          </cell>
          <cell r="AM121">
            <v>0</v>
          </cell>
          <cell r="AO121">
            <v>0</v>
          </cell>
          <cell r="AQ121">
            <v>0</v>
          </cell>
          <cell r="AS121">
            <v>0</v>
          </cell>
          <cell r="AU121">
            <v>0</v>
          </cell>
          <cell r="AW121">
            <v>0</v>
          </cell>
          <cell r="AY121">
            <v>0</v>
          </cell>
          <cell r="BA121">
            <v>0</v>
          </cell>
          <cell r="BC121">
            <v>0</v>
          </cell>
          <cell r="BE121">
            <v>0</v>
          </cell>
          <cell r="BG121">
            <v>0</v>
          </cell>
          <cell r="BI121">
            <v>0</v>
          </cell>
          <cell r="BM121" t="str">
            <v>Coach ..</v>
          </cell>
          <cell r="BN121">
            <v>42849.561689814815</v>
          </cell>
          <cell r="BO121" t="str">
            <v>5CH757421B809871S</v>
          </cell>
          <cell r="BP121">
            <v>9</v>
          </cell>
          <cell r="BQ121" t="str">
            <v>Card</v>
          </cell>
          <cell r="BR121" t="b">
            <v>1</v>
          </cell>
          <cell r="BS121">
            <v>25100753639869</v>
          </cell>
          <cell r="BT121" t="str">
            <v>40 Broooksdale Close</v>
          </cell>
          <cell r="BV121" t="str">
            <v>Kettering</v>
          </cell>
          <cell r="BW121" t="str">
            <v>Northants</v>
          </cell>
          <cell r="BX121" t="str">
            <v>NN16 9BJ</v>
          </cell>
          <cell r="BY121" t="str">
            <v>christinehalfyard@hotmail.co.uk</v>
          </cell>
          <cell r="BZ121">
            <v>749872883</v>
          </cell>
        </row>
        <row r="122">
          <cell r="A122">
            <v>367</v>
          </cell>
          <cell r="B122">
            <v>33402</v>
          </cell>
          <cell r="C122">
            <v>9999999</v>
          </cell>
          <cell r="D122" t="b">
            <v>1</v>
          </cell>
          <cell r="E122" t="str">
            <v>Aidan</v>
          </cell>
          <cell r="F122" t="str">
            <v>McFadden</v>
          </cell>
          <cell r="G122" t="str">
            <v>Aidan MCFADDEN</v>
          </cell>
          <cell r="H122" t="str">
            <v>Rugby &amp; Northampton AC</v>
          </cell>
          <cell r="I122" t="str">
            <v>AVP</v>
          </cell>
          <cell r="J122" t="str">
            <v>U11 Boys</v>
          </cell>
          <cell r="K122" t="str">
            <v>Male</v>
          </cell>
          <cell r="L122" t="str">
            <v>Birth</v>
          </cell>
          <cell r="M122" t="str">
            <v>Northampton</v>
          </cell>
          <cell r="N122">
            <v>39315</v>
          </cell>
          <cell r="O122">
            <v>0</v>
          </cell>
          <cell r="Q122">
            <v>0</v>
          </cell>
          <cell r="S122">
            <v>0</v>
          </cell>
          <cell r="U122">
            <v>0</v>
          </cell>
          <cell r="W122">
            <v>6</v>
          </cell>
          <cell r="X122" t="str">
            <v>X</v>
          </cell>
          <cell r="Y122">
            <v>0</v>
          </cell>
          <cell r="AA122">
            <v>0</v>
          </cell>
          <cell r="AC122">
            <v>0</v>
          </cell>
          <cell r="AE122">
            <v>0</v>
          </cell>
          <cell r="AG122">
            <v>0</v>
          </cell>
          <cell r="AI122">
            <v>0</v>
          </cell>
          <cell r="AK122">
            <v>0</v>
          </cell>
          <cell r="AM122">
            <v>0</v>
          </cell>
          <cell r="AO122">
            <v>0</v>
          </cell>
          <cell r="AQ122">
            <v>0</v>
          </cell>
          <cell r="AS122">
            <v>0</v>
          </cell>
          <cell r="AU122">
            <v>0</v>
          </cell>
          <cell r="AW122">
            <v>0</v>
          </cell>
          <cell r="AY122">
            <v>0</v>
          </cell>
          <cell r="BA122">
            <v>0</v>
          </cell>
          <cell r="BC122">
            <v>0</v>
          </cell>
          <cell r="BE122">
            <v>0</v>
          </cell>
          <cell r="BG122">
            <v>0</v>
          </cell>
          <cell r="BI122">
            <v>0</v>
          </cell>
          <cell r="BM122" t="str">
            <v>R and N athletics club</v>
          </cell>
          <cell r="BN122">
            <v>42845.605370370373</v>
          </cell>
          <cell r="BO122" t="str">
            <v>2P264476LT330744K</v>
          </cell>
          <cell r="BP122">
            <v>9</v>
          </cell>
          <cell r="BQ122" t="str">
            <v>Card</v>
          </cell>
          <cell r="BR122" t="b">
            <v>1</v>
          </cell>
          <cell r="BS122">
            <v>8624045808213</v>
          </cell>
          <cell r="BT122">
            <v>30</v>
          </cell>
          <cell r="BU122" t="str">
            <v>Campanula Close</v>
          </cell>
          <cell r="BV122" t="str">
            <v>Northampton</v>
          </cell>
          <cell r="BW122" t="str">
            <v>Northants</v>
          </cell>
          <cell r="BX122" t="str">
            <v>NN3 3QG</v>
          </cell>
          <cell r="BY122" t="str">
            <v>mcfadden1@ntlworld.com</v>
          </cell>
          <cell r="BZ122">
            <v>1604620799</v>
          </cell>
          <cell r="CA122">
            <v>7500615732</v>
          </cell>
        </row>
        <row r="123">
          <cell r="A123">
            <v>254</v>
          </cell>
          <cell r="B123">
            <v>34111</v>
          </cell>
          <cell r="C123">
            <v>2829280</v>
          </cell>
          <cell r="D123" t="b">
            <v>1</v>
          </cell>
          <cell r="E123" t="str">
            <v>Scott</v>
          </cell>
          <cell r="F123" t="str">
            <v>McIntyre</v>
          </cell>
          <cell r="G123" t="str">
            <v>Scott MCINTYRE</v>
          </cell>
          <cell r="H123" t="str">
            <v>Corby AC</v>
          </cell>
          <cell r="I123" t="str">
            <v>School ..</v>
          </cell>
          <cell r="J123" t="str">
            <v>U23 Men</v>
          </cell>
          <cell r="K123" t="str">
            <v>Male</v>
          </cell>
          <cell r="L123" t="str">
            <v>Birth</v>
          </cell>
          <cell r="M123" t="str">
            <v>Kettering</v>
          </cell>
          <cell r="N123">
            <v>35427</v>
          </cell>
          <cell r="O123">
            <v>0</v>
          </cell>
          <cell r="Q123">
            <v>1</v>
          </cell>
          <cell r="R123">
            <v>23.5</v>
          </cell>
          <cell r="S123">
            <v>0</v>
          </cell>
          <cell r="U123">
            <v>0</v>
          </cell>
          <cell r="W123">
            <v>0</v>
          </cell>
          <cell r="Y123">
            <v>0</v>
          </cell>
          <cell r="AA123">
            <v>0</v>
          </cell>
          <cell r="AC123">
            <v>0</v>
          </cell>
          <cell r="AE123">
            <v>0</v>
          </cell>
          <cell r="AG123">
            <v>0</v>
          </cell>
          <cell r="AI123">
            <v>0</v>
          </cell>
          <cell r="AK123">
            <v>0</v>
          </cell>
          <cell r="AM123">
            <v>0</v>
          </cell>
          <cell r="AO123">
            <v>0</v>
          </cell>
          <cell r="AQ123">
            <v>0</v>
          </cell>
          <cell r="AS123">
            <v>0</v>
          </cell>
          <cell r="AU123">
            <v>0</v>
          </cell>
          <cell r="AW123">
            <v>0</v>
          </cell>
          <cell r="AY123">
            <v>0</v>
          </cell>
          <cell r="BA123">
            <v>0</v>
          </cell>
          <cell r="BC123">
            <v>0</v>
          </cell>
          <cell r="BE123">
            <v>0</v>
          </cell>
          <cell r="BG123">
            <v>0</v>
          </cell>
          <cell r="BI123">
            <v>0</v>
          </cell>
          <cell r="BM123" t="str">
            <v>Aidan Bailey</v>
          </cell>
          <cell r="BN123">
            <v>42854.05574074074</v>
          </cell>
          <cell r="BO123" t="str">
            <v>6H318628JR637813C</v>
          </cell>
          <cell r="BP123">
            <v>5.5</v>
          </cell>
          <cell r="BQ123" t="str">
            <v>Card</v>
          </cell>
          <cell r="BR123" t="b">
            <v>1</v>
          </cell>
          <cell r="BS123">
            <v>74474387734452</v>
          </cell>
          <cell r="BT123" t="str">
            <v>39 Hempland Close</v>
          </cell>
          <cell r="BU123" t="str">
            <v>Great Oakley</v>
          </cell>
          <cell r="BV123" t="str">
            <v>Corby</v>
          </cell>
          <cell r="BW123" t="str">
            <v>Northamptonshire</v>
          </cell>
          <cell r="BX123" t="str">
            <v>NN18 8LR</v>
          </cell>
          <cell r="BY123" t="str">
            <v>scott.mcint@tiscali.co.uk</v>
          </cell>
          <cell r="BZ123">
            <v>7807531307</v>
          </cell>
        </row>
        <row r="124">
          <cell r="A124">
            <v>368</v>
          </cell>
          <cell r="B124">
            <v>33865</v>
          </cell>
          <cell r="C124">
            <v>3571203</v>
          </cell>
          <cell r="D124" t="b">
            <v>1</v>
          </cell>
          <cell r="E124" t="str">
            <v>Thomas</v>
          </cell>
          <cell r="F124" t="str">
            <v>Mckenna</v>
          </cell>
          <cell r="G124" t="str">
            <v>Thomas MCKENNA</v>
          </cell>
          <cell r="H124" t="str">
            <v>Watford Harriers</v>
          </cell>
          <cell r="I124" t="str">
            <v>Abbeyfield</v>
          </cell>
          <cell r="J124" t="str">
            <v>U13 Boys</v>
          </cell>
          <cell r="K124" t="str">
            <v>Male</v>
          </cell>
          <cell r="L124" t="str">
            <v>Birth</v>
          </cell>
          <cell r="M124" t="str">
            <v>Northampton</v>
          </cell>
          <cell r="N124">
            <v>38567</v>
          </cell>
          <cell r="O124">
            <v>0</v>
          </cell>
          <cell r="Q124">
            <v>0</v>
          </cell>
          <cell r="S124">
            <v>0</v>
          </cell>
          <cell r="U124">
            <v>0</v>
          </cell>
          <cell r="W124">
            <v>0</v>
          </cell>
          <cell r="Y124">
            <v>0</v>
          </cell>
          <cell r="AA124">
            <v>0</v>
          </cell>
          <cell r="AC124">
            <v>0</v>
          </cell>
          <cell r="AE124">
            <v>0</v>
          </cell>
          <cell r="AG124">
            <v>0</v>
          </cell>
          <cell r="AI124">
            <v>0</v>
          </cell>
          <cell r="AK124">
            <v>0</v>
          </cell>
          <cell r="AM124">
            <v>0</v>
          </cell>
          <cell r="AO124">
            <v>0</v>
          </cell>
          <cell r="AQ124">
            <v>0</v>
          </cell>
          <cell r="AS124">
            <v>0</v>
          </cell>
          <cell r="AU124">
            <v>0</v>
          </cell>
          <cell r="AW124">
            <v>0</v>
          </cell>
          <cell r="AY124">
            <v>0</v>
          </cell>
          <cell r="BA124">
            <v>5</v>
          </cell>
          <cell r="BB124">
            <v>2016</v>
          </cell>
          <cell r="BC124">
            <v>5</v>
          </cell>
          <cell r="BD124">
            <v>2016</v>
          </cell>
          <cell r="BE124">
            <v>0</v>
          </cell>
          <cell r="BG124">
            <v>0</v>
          </cell>
          <cell r="BI124">
            <v>0</v>
          </cell>
          <cell r="BM124" t="str">
            <v>Ray McKenna</v>
          </cell>
          <cell r="BN124">
            <v>42850.238923611112</v>
          </cell>
          <cell r="BO124">
            <v>0</v>
          </cell>
          <cell r="BP124">
            <v>9</v>
          </cell>
          <cell r="BQ124" t="str">
            <v>Card</v>
          </cell>
          <cell r="BR124" t="b">
            <v>0</v>
          </cell>
          <cell r="BS124">
            <v>75364753640783</v>
          </cell>
          <cell r="BT124" t="str">
            <v>10 Harcourt Way</v>
          </cell>
          <cell r="BU124" t="str">
            <v>Hunsbury</v>
          </cell>
          <cell r="BV124" t="str">
            <v>Northampton</v>
          </cell>
          <cell r="BW124" t="str">
            <v>Northamptonshire</v>
          </cell>
          <cell r="BX124" t="str">
            <v>NN4 8JS</v>
          </cell>
          <cell r="BY124" t="str">
            <v>raymone.mckenna@ntlworld.com</v>
          </cell>
          <cell r="BZ124" t="str">
            <v>01604 767019</v>
          </cell>
        </row>
        <row r="125">
          <cell r="A125">
            <v>369</v>
          </cell>
          <cell r="B125">
            <v>32627</v>
          </cell>
          <cell r="C125">
            <v>3114653</v>
          </cell>
          <cell r="D125" t="b">
            <v>1</v>
          </cell>
          <cell r="E125" t="str">
            <v>Will</v>
          </cell>
          <cell r="F125" t="str">
            <v>McMurtrie</v>
          </cell>
          <cell r="G125" t="str">
            <v>Will MCMURTRIE</v>
          </cell>
          <cell r="H125" t="str">
            <v>Rugby &amp; Northampton AC</v>
          </cell>
          <cell r="I125" t="str">
            <v>Malcolm Arnold Academy</v>
          </cell>
          <cell r="J125" t="str">
            <v>U17 Men</v>
          </cell>
          <cell r="K125" t="str">
            <v>Male</v>
          </cell>
          <cell r="L125" t="str">
            <v>Birth</v>
          </cell>
          <cell r="M125" t="str">
            <v>Northampton</v>
          </cell>
          <cell r="N125">
            <v>36917</v>
          </cell>
          <cell r="O125">
            <v>0</v>
          </cell>
          <cell r="Q125">
            <v>0</v>
          </cell>
          <cell r="S125">
            <v>0</v>
          </cell>
          <cell r="U125">
            <v>3</v>
          </cell>
          <cell r="V125" t="str">
            <v>2.14.13</v>
          </cell>
          <cell r="W125">
            <v>0</v>
          </cell>
          <cell r="Y125">
            <v>0</v>
          </cell>
          <cell r="AA125">
            <v>0</v>
          </cell>
          <cell r="AC125">
            <v>0</v>
          </cell>
          <cell r="AE125">
            <v>0</v>
          </cell>
          <cell r="AG125">
            <v>0</v>
          </cell>
          <cell r="AI125">
            <v>0</v>
          </cell>
          <cell r="AK125">
            <v>0</v>
          </cell>
          <cell r="AM125">
            <v>0</v>
          </cell>
          <cell r="AO125">
            <v>0</v>
          </cell>
          <cell r="AQ125">
            <v>0</v>
          </cell>
          <cell r="AS125">
            <v>0</v>
          </cell>
          <cell r="AU125">
            <v>0</v>
          </cell>
          <cell r="AW125">
            <v>0</v>
          </cell>
          <cell r="AY125">
            <v>0</v>
          </cell>
          <cell r="BA125">
            <v>0</v>
          </cell>
          <cell r="BC125">
            <v>0</v>
          </cell>
          <cell r="BE125">
            <v>0</v>
          </cell>
          <cell r="BG125">
            <v>0</v>
          </cell>
          <cell r="BI125">
            <v>0</v>
          </cell>
          <cell r="BM125" t="str">
            <v>Michael Lewis</v>
          </cell>
          <cell r="BN125">
            <v>43012.299479166664</v>
          </cell>
          <cell r="BO125" t="str">
            <v>5T479488BS1355304</v>
          </cell>
          <cell r="BP125">
            <v>4.5</v>
          </cell>
          <cell r="BQ125" t="str">
            <v>Card</v>
          </cell>
          <cell r="BR125" t="b">
            <v>1</v>
          </cell>
          <cell r="BS125">
            <v>26101443970556</v>
          </cell>
          <cell r="BT125" t="str">
            <v>74 Billing Road</v>
          </cell>
          <cell r="BV125" t="str">
            <v>Northampton</v>
          </cell>
          <cell r="BW125" t="str">
            <v>Northants</v>
          </cell>
          <cell r="BX125" t="str">
            <v>NN1 5DE</v>
          </cell>
          <cell r="BY125" t="str">
            <v>amcmurtrie@sky.com</v>
          </cell>
          <cell r="BZ125">
            <v>1604624897</v>
          </cell>
          <cell r="CA125">
            <v>7793046536</v>
          </cell>
        </row>
        <row r="126">
          <cell r="A126">
            <v>370</v>
          </cell>
          <cell r="B126">
            <v>34168</v>
          </cell>
          <cell r="C126">
            <v>3632473</v>
          </cell>
          <cell r="D126" t="b">
            <v>1</v>
          </cell>
          <cell r="E126" t="str">
            <v>Oliver</v>
          </cell>
          <cell r="F126" t="str">
            <v>Melling</v>
          </cell>
          <cell r="G126" t="str">
            <v>Oliver MELLING</v>
          </cell>
          <cell r="H126" t="str">
            <v>-</v>
          </cell>
          <cell r="I126" t="str">
            <v>Hackleton</v>
          </cell>
          <cell r="J126" t="str">
            <v>U11 Boys</v>
          </cell>
          <cell r="K126" t="str">
            <v>Male</v>
          </cell>
          <cell r="L126" t="str">
            <v>Birth</v>
          </cell>
          <cell r="M126" t="str">
            <v>Northampton</v>
          </cell>
          <cell r="N126">
            <v>39065</v>
          </cell>
          <cell r="O126">
            <v>0</v>
          </cell>
          <cell r="Q126">
            <v>0</v>
          </cell>
          <cell r="S126">
            <v>0</v>
          </cell>
          <cell r="U126">
            <v>0</v>
          </cell>
          <cell r="W126">
            <v>6</v>
          </cell>
          <cell r="X126" t="str">
            <v>X</v>
          </cell>
          <cell r="Y126">
            <v>0</v>
          </cell>
          <cell r="AA126">
            <v>0</v>
          </cell>
          <cell r="AC126">
            <v>0</v>
          </cell>
          <cell r="AE126">
            <v>0</v>
          </cell>
          <cell r="AG126">
            <v>0</v>
          </cell>
          <cell r="AI126">
            <v>0</v>
          </cell>
          <cell r="AK126">
            <v>0</v>
          </cell>
          <cell r="AM126">
            <v>0</v>
          </cell>
          <cell r="AO126">
            <v>0</v>
          </cell>
          <cell r="AQ126">
            <v>0</v>
          </cell>
          <cell r="AS126">
            <v>0</v>
          </cell>
          <cell r="AU126">
            <v>0</v>
          </cell>
          <cell r="AW126">
            <v>0</v>
          </cell>
          <cell r="AY126">
            <v>0</v>
          </cell>
          <cell r="BA126">
            <v>0</v>
          </cell>
          <cell r="BC126">
            <v>0</v>
          </cell>
          <cell r="BE126">
            <v>0</v>
          </cell>
          <cell r="BG126">
            <v>0</v>
          </cell>
          <cell r="BI126">
            <v>0</v>
          </cell>
          <cell r="BM126" t="str">
            <v>Dave Goddard</v>
          </cell>
          <cell r="BN126">
            <v>42854.481215277781</v>
          </cell>
          <cell r="BO126" t="str">
            <v>09D885619R182220L</v>
          </cell>
          <cell r="BP126">
            <v>4.5</v>
          </cell>
          <cell r="BQ126" t="str">
            <v>Card</v>
          </cell>
          <cell r="BR126" t="b">
            <v>1</v>
          </cell>
          <cell r="BS126">
            <v>98765387735514</v>
          </cell>
          <cell r="BT126" t="str">
            <v>2 The Banks</v>
          </cell>
          <cell r="BU126" t="str">
            <v>Hackleton</v>
          </cell>
          <cell r="BV126" t="str">
            <v>Northampton</v>
          </cell>
          <cell r="BW126" t="str">
            <v>Northants</v>
          </cell>
          <cell r="BX126" t="str">
            <v>NN72AF</v>
          </cell>
          <cell r="BY126" t="str">
            <v>phil.melling@hotmail.co.uk</v>
          </cell>
          <cell r="BZ126">
            <v>7760181479</v>
          </cell>
          <cell r="CA126">
            <v>7760181479</v>
          </cell>
        </row>
        <row r="127">
          <cell r="A127">
            <v>255</v>
          </cell>
          <cell r="B127">
            <v>33419</v>
          </cell>
          <cell r="C127">
            <v>3672514</v>
          </cell>
          <cell r="D127" t="b">
            <v>1</v>
          </cell>
          <cell r="E127" t="str">
            <v>Jack</v>
          </cell>
          <cell r="F127" t="str">
            <v>Milsom</v>
          </cell>
          <cell r="G127" t="str">
            <v>Jack MILSOM</v>
          </cell>
          <cell r="H127" t="str">
            <v>Daventry AAC</v>
          </cell>
          <cell r="I127" t="str">
            <v>The Grange</v>
          </cell>
          <cell r="J127" t="str">
            <v>U13 Boys</v>
          </cell>
          <cell r="K127" t="str">
            <v>Male</v>
          </cell>
          <cell r="L127" t="str">
            <v>Birth</v>
          </cell>
          <cell r="M127" t="str">
            <v>Northampton</v>
          </cell>
          <cell r="N127">
            <v>38953</v>
          </cell>
          <cell r="O127">
            <v>5</v>
          </cell>
          <cell r="P127" t="str">
            <v>X</v>
          </cell>
          <cell r="Q127">
            <v>5</v>
          </cell>
          <cell r="R127" t="str">
            <v>X</v>
          </cell>
          <cell r="S127">
            <v>0</v>
          </cell>
          <cell r="U127">
            <v>0</v>
          </cell>
          <cell r="W127">
            <v>0</v>
          </cell>
          <cell r="Y127">
            <v>0</v>
          </cell>
          <cell r="AA127">
            <v>0</v>
          </cell>
          <cell r="AC127">
            <v>0</v>
          </cell>
          <cell r="AE127">
            <v>0</v>
          </cell>
          <cell r="AG127">
            <v>0</v>
          </cell>
          <cell r="AI127">
            <v>0</v>
          </cell>
          <cell r="AK127">
            <v>0</v>
          </cell>
          <cell r="AM127">
            <v>0</v>
          </cell>
          <cell r="AO127">
            <v>0</v>
          </cell>
          <cell r="AQ127">
            <v>0</v>
          </cell>
          <cell r="AS127">
            <v>0</v>
          </cell>
          <cell r="AU127">
            <v>0</v>
          </cell>
          <cell r="AW127">
            <v>5</v>
          </cell>
          <cell r="AX127" t="str">
            <v>X</v>
          </cell>
          <cell r="AY127">
            <v>0</v>
          </cell>
          <cell r="BA127">
            <v>0</v>
          </cell>
          <cell r="BC127">
            <v>0</v>
          </cell>
          <cell r="BE127">
            <v>0</v>
          </cell>
          <cell r="BG127">
            <v>0</v>
          </cell>
          <cell r="BI127">
            <v>0</v>
          </cell>
          <cell r="BM127" t="str">
            <v>Diane Clarke</v>
          </cell>
          <cell r="BN127">
            <v>42845.99428240741</v>
          </cell>
          <cell r="BO127" t="str">
            <v>9T455300G7654000R</v>
          </cell>
          <cell r="BP127">
            <v>13.5</v>
          </cell>
          <cell r="BQ127" t="str">
            <v>Card</v>
          </cell>
          <cell r="BR127" t="b">
            <v>1</v>
          </cell>
          <cell r="BS127">
            <v>1197545808716</v>
          </cell>
          <cell r="BT127" t="str">
            <v>21 Badby Road</v>
          </cell>
          <cell r="BV127" t="str">
            <v>Daventry</v>
          </cell>
          <cell r="BW127" t="str">
            <v>Northamptonshire</v>
          </cell>
          <cell r="BX127" t="str">
            <v>Nn11 4ap</v>
          </cell>
          <cell r="BY127" t="str">
            <v>Milsommandy@gmail.com</v>
          </cell>
          <cell r="BZ127">
            <v>1327877352</v>
          </cell>
          <cell r="CA127">
            <v>7881204115</v>
          </cell>
        </row>
        <row r="128">
          <cell r="A128">
            <v>371</v>
          </cell>
          <cell r="B128">
            <v>33453</v>
          </cell>
          <cell r="C128">
            <v>2750784</v>
          </cell>
          <cell r="D128" t="b">
            <v>1</v>
          </cell>
          <cell r="E128" t="str">
            <v>Luke</v>
          </cell>
          <cell r="F128" t="str">
            <v>Montgomery</v>
          </cell>
          <cell r="G128" t="str">
            <v>Luke MONTGOMERY</v>
          </cell>
          <cell r="H128" t="str">
            <v>Corby AC</v>
          </cell>
          <cell r="I128" t="str">
            <v>School ..</v>
          </cell>
          <cell r="J128" t="str">
            <v>Senior Men</v>
          </cell>
          <cell r="K128" t="str">
            <v>Male</v>
          </cell>
          <cell r="L128" t="str">
            <v>Birth</v>
          </cell>
          <cell r="M128" t="str">
            <v>Kettering</v>
          </cell>
          <cell r="N128">
            <v>31156</v>
          </cell>
          <cell r="O128">
            <v>0</v>
          </cell>
          <cell r="Q128">
            <v>0</v>
          </cell>
          <cell r="S128">
            <v>0</v>
          </cell>
          <cell r="U128">
            <v>0</v>
          </cell>
          <cell r="W128">
            <v>0</v>
          </cell>
          <cell r="Y128">
            <v>1</v>
          </cell>
          <cell r="Z128" t="str">
            <v>X</v>
          </cell>
          <cell r="AA128">
            <v>0</v>
          </cell>
          <cell r="AC128">
            <v>0</v>
          </cell>
          <cell r="AE128">
            <v>0</v>
          </cell>
          <cell r="AG128">
            <v>0</v>
          </cell>
          <cell r="AI128">
            <v>0</v>
          </cell>
          <cell r="AK128">
            <v>0</v>
          </cell>
          <cell r="AM128">
            <v>0</v>
          </cell>
          <cell r="AO128">
            <v>0</v>
          </cell>
          <cell r="AQ128">
            <v>0</v>
          </cell>
          <cell r="AS128">
            <v>0</v>
          </cell>
          <cell r="AU128">
            <v>0</v>
          </cell>
          <cell r="AW128">
            <v>0</v>
          </cell>
          <cell r="AY128">
            <v>0</v>
          </cell>
          <cell r="BA128">
            <v>0</v>
          </cell>
          <cell r="BC128">
            <v>0</v>
          </cell>
          <cell r="BE128">
            <v>0</v>
          </cell>
          <cell r="BG128">
            <v>0</v>
          </cell>
          <cell r="BI128">
            <v>0</v>
          </cell>
          <cell r="BM128" t="str">
            <v>Coach ..</v>
          </cell>
          <cell r="BN128">
            <v>42846.176516203705</v>
          </cell>
          <cell r="BO128" t="str">
            <v>0G039973X8539252F</v>
          </cell>
          <cell r="BP128">
            <v>5.5</v>
          </cell>
          <cell r="BQ128" t="str">
            <v>Card</v>
          </cell>
          <cell r="BR128" t="b">
            <v>1</v>
          </cell>
          <cell r="BS128">
            <v>4444445809296</v>
          </cell>
          <cell r="BT128" t="str">
            <v>2 Proclamation Avenue</v>
          </cell>
          <cell r="BV128" t="str">
            <v>Rothwell</v>
          </cell>
          <cell r="BW128" t="str">
            <v>Northamptonshire</v>
          </cell>
          <cell r="BX128" t="str">
            <v>NN14 6GY</v>
          </cell>
          <cell r="BY128" t="str">
            <v>lukemonty4@hotmail.com</v>
          </cell>
          <cell r="BZ128" t="str">
            <v>Phone Number (Day)</v>
          </cell>
          <cell r="CA128">
            <v>7504224298</v>
          </cell>
        </row>
        <row r="129">
          <cell r="A129">
            <v>372</v>
          </cell>
          <cell r="B129">
            <v>34283</v>
          </cell>
          <cell r="C129">
            <v>999999999</v>
          </cell>
          <cell r="D129" t="b">
            <v>0</v>
          </cell>
          <cell r="E129" t="str">
            <v>Andy</v>
          </cell>
          <cell r="F129" t="str">
            <v>Morris</v>
          </cell>
          <cell r="G129" t="str">
            <v>Andy MORRIS</v>
          </cell>
          <cell r="H129" t="str">
            <v>-</v>
          </cell>
          <cell r="I129" t="str">
            <v>School ..</v>
          </cell>
          <cell r="J129" t="str">
            <v>Masters (M)</v>
          </cell>
          <cell r="K129" t="str">
            <v>Male</v>
          </cell>
          <cell r="L129" t="str">
            <v>Birth</v>
          </cell>
          <cell r="M129" t="str">
            <v>Northampton</v>
          </cell>
          <cell r="N129">
            <v>25274</v>
          </cell>
          <cell r="O129">
            <v>0</v>
          </cell>
          <cell r="Q129">
            <v>0</v>
          </cell>
          <cell r="S129">
            <v>0</v>
          </cell>
          <cell r="U129">
            <v>7</v>
          </cell>
          <cell r="V129" t="str">
            <v>X</v>
          </cell>
          <cell r="W129">
            <v>7</v>
          </cell>
          <cell r="X129" t="str">
            <v>X</v>
          </cell>
          <cell r="Y129">
            <v>0</v>
          </cell>
          <cell r="AA129">
            <v>0</v>
          </cell>
          <cell r="AC129">
            <v>0</v>
          </cell>
          <cell r="AE129">
            <v>0</v>
          </cell>
          <cell r="AG129">
            <v>0</v>
          </cell>
          <cell r="AI129">
            <v>0</v>
          </cell>
          <cell r="AK129">
            <v>0</v>
          </cell>
          <cell r="AM129">
            <v>0</v>
          </cell>
          <cell r="AO129">
            <v>0</v>
          </cell>
          <cell r="AQ129">
            <v>0</v>
          </cell>
          <cell r="AS129">
            <v>0</v>
          </cell>
          <cell r="AU129">
            <v>0</v>
          </cell>
          <cell r="AW129">
            <v>0</v>
          </cell>
          <cell r="AY129">
            <v>0</v>
          </cell>
          <cell r="BA129">
            <v>0</v>
          </cell>
          <cell r="BC129">
            <v>0</v>
          </cell>
          <cell r="BE129">
            <v>0</v>
          </cell>
          <cell r="BG129">
            <v>0</v>
          </cell>
          <cell r="BI129">
            <v>0</v>
          </cell>
          <cell r="BM129" t="str">
            <v>Coach ..</v>
          </cell>
          <cell r="BN129">
            <v>42855.550300925926</v>
          </cell>
          <cell r="BO129" t="str">
            <v>66G728315G681461S</v>
          </cell>
          <cell r="BP129">
            <v>11</v>
          </cell>
          <cell r="BQ129" t="str">
            <v>Card</v>
          </cell>
          <cell r="BR129" t="b">
            <v>1</v>
          </cell>
          <cell r="BS129">
            <v>41737741635409</v>
          </cell>
          <cell r="BT129" t="str">
            <v>19 Excalibur Close</v>
          </cell>
          <cell r="BU129" t="str">
            <v>Duston</v>
          </cell>
          <cell r="BV129" t="str">
            <v>Northampton</v>
          </cell>
          <cell r="BW129" t="str">
            <v>Northamptonshire</v>
          </cell>
          <cell r="BX129" t="str">
            <v>NN54Bj</v>
          </cell>
          <cell r="BY129" t="str">
            <v>A.morris704@btinternet.com</v>
          </cell>
          <cell r="BZ129" t="str">
            <v>01604 584644</v>
          </cell>
          <cell r="CA129">
            <v>7825635041</v>
          </cell>
        </row>
        <row r="130">
          <cell r="A130">
            <v>256</v>
          </cell>
          <cell r="B130">
            <v>32723</v>
          </cell>
          <cell r="C130">
            <v>3329171</v>
          </cell>
          <cell r="D130" t="b">
            <v>1</v>
          </cell>
          <cell r="E130" t="str">
            <v>Max</v>
          </cell>
          <cell r="F130" t="str">
            <v>Mowforth</v>
          </cell>
          <cell r="G130" t="str">
            <v>Max MOWFORTH</v>
          </cell>
          <cell r="H130" t="str">
            <v>Kettering Town Harriers</v>
          </cell>
          <cell r="I130" t="str">
            <v>Sir Christopher Hatton Academy</v>
          </cell>
          <cell r="J130" t="str">
            <v>U15 Boys</v>
          </cell>
          <cell r="K130" t="str">
            <v>Male</v>
          </cell>
          <cell r="L130" t="str">
            <v>Residency</v>
          </cell>
          <cell r="M130" t="str">
            <v>Birmingham</v>
          </cell>
          <cell r="N130">
            <v>37882</v>
          </cell>
          <cell r="O130">
            <v>4</v>
          </cell>
          <cell r="P130" t="str">
            <v>X</v>
          </cell>
          <cell r="Q130">
            <v>4</v>
          </cell>
          <cell r="R130" t="str">
            <v>X</v>
          </cell>
          <cell r="S130">
            <v>0</v>
          </cell>
          <cell r="U130">
            <v>0</v>
          </cell>
          <cell r="W130">
            <v>0</v>
          </cell>
          <cell r="Y130">
            <v>0</v>
          </cell>
          <cell r="AA130">
            <v>0</v>
          </cell>
          <cell r="AC130">
            <v>0</v>
          </cell>
          <cell r="AE130">
            <v>0</v>
          </cell>
          <cell r="AG130">
            <v>0</v>
          </cell>
          <cell r="AI130">
            <v>0</v>
          </cell>
          <cell r="AK130">
            <v>0</v>
          </cell>
          <cell r="AM130">
            <v>0</v>
          </cell>
          <cell r="AO130">
            <v>0</v>
          </cell>
          <cell r="AQ130">
            <v>0</v>
          </cell>
          <cell r="AS130">
            <v>0</v>
          </cell>
          <cell r="AU130">
            <v>0</v>
          </cell>
          <cell r="AW130">
            <v>0</v>
          </cell>
          <cell r="AY130">
            <v>0</v>
          </cell>
          <cell r="BA130">
            <v>0</v>
          </cell>
          <cell r="BC130">
            <v>0</v>
          </cell>
          <cell r="BE130">
            <v>0</v>
          </cell>
          <cell r="BG130">
            <v>0</v>
          </cell>
          <cell r="BI130">
            <v>0</v>
          </cell>
          <cell r="BM130" t="str">
            <v>Anne Innis Haycox</v>
          </cell>
          <cell r="BN130">
            <v>43043.602175925924</v>
          </cell>
          <cell r="BO130" t="str">
            <v>6E3173740D521933H</v>
          </cell>
          <cell r="BP130">
            <v>9</v>
          </cell>
          <cell r="BQ130" t="str">
            <v>Card</v>
          </cell>
          <cell r="BR130" t="b">
            <v>1</v>
          </cell>
          <cell r="BS130">
            <v>18903443972712</v>
          </cell>
          <cell r="BT130" t="str">
            <v>37 Poreham Road</v>
          </cell>
          <cell r="BU130" t="str">
            <v>Thrapston</v>
          </cell>
          <cell r="BV130" t="str">
            <v>Kettering</v>
          </cell>
          <cell r="BW130" t="str">
            <v>Northamptonshire</v>
          </cell>
          <cell r="BX130" t="str">
            <v>NN14 4FP</v>
          </cell>
          <cell r="BY130" t="str">
            <v>maria.mowforth6@gmail.com</v>
          </cell>
          <cell r="BZ130" t="str">
            <v>01832 730184</v>
          </cell>
          <cell r="CA130" t="str">
            <v>07557 226025</v>
          </cell>
        </row>
        <row r="131">
          <cell r="A131">
            <v>257</v>
          </cell>
          <cell r="B131">
            <v>32787</v>
          </cell>
          <cell r="C131">
            <v>3292843</v>
          </cell>
          <cell r="D131" t="b">
            <v>1</v>
          </cell>
          <cell r="E131" t="str">
            <v>Dylan</v>
          </cell>
          <cell r="F131" t="str">
            <v>Mukhtar</v>
          </cell>
          <cell r="G131" t="str">
            <v>Dylan MUKHTAR</v>
          </cell>
          <cell r="H131" t="str">
            <v>Kettering Town Harriers</v>
          </cell>
          <cell r="I131" t="str">
            <v>School ..</v>
          </cell>
          <cell r="J131" t="str">
            <v>U17 Men</v>
          </cell>
          <cell r="K131" t="str">
            <v>Male</v>
          </cell>
          <cell r="L131" t="str">
            <v>Birth</v>
          </cell>
          <cell r="M131" t="str">
            <v>Northampton</v>
          </cell>
          <cell r="N131">
            <v>37246</v>
          </cell>
          <cell r="O131">
            <v>3</v>
          </cell>
          <cell r="P131">
            <v>12.2</v>
          </cell>
          <cell r="Q131">
            <v>3</v>
          </cell>
          <cell r="R131">
            <v>24.8</v>
          </cell>
          <cell r="S131">
            <v>0</v>
          </cell>
          <cell r="U131">
            <v>0</v>
          </cell>
          <cell r="W131">
            <v>0</v>
          </cell>
          <cell r="Y131">
            <v>0</v>
          </cell>
          <cell r="AA131">
            <v>0</v>
          </cell>
          <cell r="AC131">
            <v>0</v>
          </cell>
          <cell r="AE131">
            <v>0</v>
          </cell>
          <cell r="AG131">
            <v>0</v>
          </cell>
          <cell r="AI131">
            <v>0</v>
          </cell>
          <cell r="AK131">
            <v>0</v>
          </cell>
          <cell r="AM131">
            <v>0</v>
          </cell>
          <cell r="AO131">
            <v>0</v>
          </cell>
          <cell r="AQ131">
            <v>0</v>
          </cell>
          <cell r="AS131">
            <v>0</v>
          </cell>
          <cell r="AU131">
            <v>0</v>
          </cell>
          <cell r="AW131">
            <v>0</v>
          </cell>
          <cell r="AY131">
            <v>0</v>
          </cell>
          <cell r="BA131">
            <v>0</v>
          </cell>
          <cell r="BC131">
            <v>0</v>
          </cell>
          <cell r="BE131">
            <v>0</v>
          </cell>
          <cell r="BG131">
            <v>0</v>
          </cell>
          <cell r="BI131">
            <v>0</v>
          </cell>
          <cell r="BM131" t="str">
            <v>Ann Innis-Haycox</v>
          </cell>
          <cell r="BN131">
            <v>42838.069537037038</v>
          </cell>
          <cell r="BO131" t="str">
            <v>71K95999HU2139445</v>
          </cell>
          <cell r="BP131">
            <v>9</v>
          </cell>
          <cell r="BQ131" t="str">
            <v>Card</v>
          </cell>
          <cell r="BR131" t="b">
            <v>1</v>
          </cell>
          <cell r="BS131">
            <v>24680797902002</v>
          </cell>
          <cell r="BT131" t="str">
            <v>250 Barton Road</v>
          </cell>
          <cell r="BV131" t="str">
            <v>Kettering</v>
          </cell>
          <cell r="BW131" t="str">
            <v>Kettering</v>
          </cell>
          <cell r="BX131" t="str">
            <v>NN15 6RZ</v>
          </cell>
          <cell r="BY131" t="str">
            <v>dylanmukhtar@gmail.com</v>
          </cell>
          <cell r="BZ131">
            <v>7925052961</v>
          </cell>
          <cell r="CA131">
            <v>7925052961</v>
          </cell>
        </row>
        <row r="132">
          <cell r="A132">
            <v>373</v>
          </cell>
          <cell r="B132">
            <v>33313</v>
          </cell>
          <cell r="C132">
            <v>3222115</v>
          </cell>
          <cell r="D132" t="b">
            <v>1</v>
          </cell>
          <cell r="E132" t="str">
            <v>Oliver</v>
          </cell>
          <cell r="F132" t="str">
            <v>Munns</v>
          </cell>
          <cell r="G132" t="str">
            <v>Oliver MUNNS</v>
          </cell>
          <cell r="H132" t="str">
            <v>Rugby &amp; Northampton AC</v>
          </cell>
          <cell r="I132" t="str">
            <v>School ..</v>
          </cell>
          <cell r="J132" t="str">
            <v>U23 Men</v>
          </cell>
          <cell r="K132" t="str">
            <v>Male</v>
          </cell>
          <cell r="L132" t="str">
            <v>Birth</v>
          </cell>
          <cell r="M132" t="str">
            <v>northampton</v>
          </cell>
          <cell r="N132">
            <v>35566</v>
          </cell>
          <cell r="O132">
            <v>0</v>
          </cell>
          <cell r="Q132">
            <v>0</v>
          </cell>
          <cell r="S132">
            <v>0</v>
          </cell>
          <cell r="U132">
            <v>1</v>
          </cell>
          <cell r="V132">
            <v>2.0710999999999999</v>
          </cell>
          <cell r="W132">
            <v>0</v>
          </cell>
          <cell r="Y132">
            <v>0</v>
          </cell>
          <cell r="AA132">
            <v>0</v>
          </cell>
          <cell r="AC132">
            <v>0</v>
          </cell>
          <cell r="AE132">
            <v>0</v>
          </cell>
          <cell r="AG132">
            <v>0</v>
          </cell>
          <cell r="AI132">
            <v>0</v>
          </cell>
          <cell r="AK132">
            <v>0</v>
          </cell>
          <cell r="AM132">
            <v>0</v>
          </cell>
          <cell r="AO132">
            <v>0</v>
          </cell>
          <cell r="AQ132">
            <v>0</v>
          </cell>
          <cell r="AS132">
            <v>0</v>
          </cell>
          <cell r="AU132">
            <v>0</v>
          </cell>
          <cell r="AW132">
            <v>0</v>
          </cell>
          <cell r="AY132">
            <v>0</v>
          </cell>
          <cell r="BA132">
            <v>0</v>
          </cell>
          <cell r="BC132">
            <v>0</v>
          </cell>
          <cell r="BE132">
            <v>0</v>
          </cell>
          <cell r="BG132">
            <v>0</v>
          </cell>
          <cell r="BI132">
            <v>0</v>
          </cell>
          <cell r="BM132" t="str">
            <v>Coach ..</v>
          </cell>
          <cell r="BN132">
            <v>42845.164571759262</v>
          </cell>
          <cell r="BO132" t="str">
            <v>5BB51339K7135214Y</v>
          </cell>
          <cell r="BP132">
            <v>5.5</v>
          </cell>
          <cell r="BQ132" t="str">
            <v>Card</v>
          </cell>
          <cell r="BR132" t="b">
            <v>1</v>
          </cell>
          <cell r="BS132">
            <v>1605945806648</v>
          </cell>
          <cell r="BT132" t="str">
            <v>20 Stonehill way</v>
          </cell>
          <cell r="BU132" t="str">
            <v>Brixworth</v>
          </cell>
          <cell r="BV132" t="str">
            <v>Northampton</v>
          </cell>
          <cell r="BW132" t="str">
            <v>Northamptonshire</v>
          </cell>
          <cell r="BX132" t="str">
            <v>nn69lw</v>
          </cell>
          <cell r="BY132" t="str">
            <v>olivermunns@hotmail.co.uk</v>
          </cell>
          <cell r="BZ132">
            <v>7738169263</v>
          </cell>
          <cell r="CA132">
            <v>7738169263</v>
          </cell>
        </row>
        <row r="133">
          <cell r="A133">
            <v>374</v>
          </cell>
          <cell r="B133">
            <v>33555</v>
          </cell>
          <cell r="C133">
            <v>3111807</v>
          </cell>
          <cell r="D133" t="b">
            <v>1</v>
          </cell>
          <cell r="E133" t="str">
            <v>Joe</v>
          </cell>
          <cell r="F133" t="str">
            <v>Musgrove</v>
          </cell>
          <cell r="G133" t="str">
            <v>Joe MUSGROVE</v>
          </cell>
          <cell r="H133" t="str">
            <v>Rugby &amp; Northampton AC</v>
          </cell>
          <cell r="I133" t="str">
            <v>Guilsborough Academy</v>
          </cell>
          <cell r="J133" t="str">
            <v>U17 Men</v>
          </cell>
          <cell r="K133" t="str">
            <v>Male</v>
          </cell>
          <cell r="L133" t="str">
            <v>Residency</v>
          </cell>
          <cell r="M133" t="str">
            <v>Long Buckby</v>
          </cell>
          <cell r="N133">
            <v>36795</v>
          </cell>
          <cell r="O133">
            <v>0</v>
          </cell>
          <cell r="Q133">
            <v>0</v>
          </cell>
          <cell r="S133">
            <v>0</v>
          </cell>
          <cell r="U133">
            <v>3</v>
          </cell>
          <cell r="V133" t="str">
            <v>X</v>
          </cell>
          <cell r="W133">
            <v>0</v>
          </cell>
          <cell r="Y133">
            <v>0</v>
          </cell>
          <cell r="AA133">
            <v>0</v>
          </cell>
          <cell r="AC133">
            <v>0</v>
          </cell>
          <cell r="AE133">
            <v>0</v>
          </cell>
          <cell r="AG133">
            <v>0</v>
          </cell>
          <cell r="AI133">
            <v>0</v>
          </cell>
          <cell r="AK133">
            <v>0</v>
          </cell>
          <cell r="AM133">
            <v>0</v>
          </cell>
          <cell r="AO133">
            <v>0</v>
          </cell>
          <cell r="AQ133">
            <v>0</v>
          </cell>
          <cell r="AS133">
            <v>0</v>
          </cell>
          <cell r="AU133">
            <v>0</v>
          </cell>
          <cell r="AW133">
            <v>0</v>
          </cell>
          <cell r="AY133">
            <v>0</v>
          </cell>
          <cell r="BA133">
            <v>0</v>
          </cell>
          <cell r="BC133">
            <v>0</v>
          </cell>
          <cell r="BE133">
            <v>0</v>
          </cell>
          <cell r="BG133">
            <v>0</v>
          </cell>
          <cell r="BI133">
            <v>0</v>
          </cell>
          <cell r="BM133" t="str">
            <v>Nick Garner</v>
          </cell>
          <cell r="BN133">
            <v>42847.178043981483</v>
          </cell>
          <cell r="BO133" t="str">
            <v>1LS690386D055591M</v>
          </cell>
          <cell r="BP133">
            <v>4.5</v>
          </cell>
          <cell r="BQ133" t="str">
            <v>Card</v>
          </cell>
          <cell r="BR133" t="b">
            <v>1</v>
          </cell>
          <cell r="BS133">
            <v>56789399720660</v>
          </cell>
          <cell r="BT133" t="str">
            <v>12 The Banks</v>
          </cell>
          <cell r="BV133" t="str">
            <v>Long Buckby</v>
          </cell>
          <cell r="BW133" t="str">
            <v>Northamptonshire</v>
          </cell>
          <cell r="BX133" t="str">
            <v>NN6 7QQ</v>
          </cell>
          <cell r="BY133" t="str">
            <v>jmuzzy@btinternet.com</v>
          </cell>
          <cell r="BZ133" t="str">
            <v>01327 842547</v>
          </cell>
          <cell r="CA133" t="str">
            <v>07798 684185</v>
          </cell>
        </row>
        <row r="134">
          <cell r="A134">
            <v>375</v>
          </cell>
          <cell r="B134">
            <v>33470</v>
          </cell>
          <cell r="C134">
            <v>3301731</v>
          </cell>
          <cell r="D134" t="b">
            <v>1</v>
          </cell>
          <cell r="E134" t="str">
            <v>Finbar</v>
          </cell>
          <cell r="F134" t="str">
            <v>Myers</v>
          </cell>
          <cell r="G134" t="str">
            <v>Finbar MYERS</v>
          </cell>
          <cell r="H134" t="str">
            <v>Rugby &amp; Northampton AC</v>
          </cell>
          <cell r="I134" t="str">
            <v>Malcolm Arnold Academy</v>
          </cell>
          <cell r="J134" t="str">
            <v>U15 Boys</v>
          </cell>
          <cell r="K134" t="str">
            <v>Male</v>
          </cell>
          <cell r="L134" t="str">
            <v>Residency</v>
          </cell>
          <cell r="M134" t="str">
            <v>Northampton</v>
          </cell>
          <cell r="N134">
            <v>37913</v>
          </cell>
          <cell r="O134">
            <v>0</v>
          </cell>
          <cell r="Q134">
            <v>0</v>
          </cell>
          <cell r="S134">
            <v>0</v>
          </cell>
          <cell r="U134">
            <v>4</v>
          </cell>
          <cell r="V134">
            <v>2.4500000000000002</v>
          </cell>
          <cell r="W134">
            <v>4</v>
          </cell>
          <cell r="X134">
            <v>5.33</v>
          </cell>
          <cell r="Y134">
            <v>0</v>
          </cell>
          <cell r="AA134">
            <v>0</v>
          </cell>
          <cell r="AC134">
            <v>0</v>
          </cell>
          <cell r="AE134">
            <v>0</v>
          </cell>
          <cell r="AG134">
            <v>0</v>
          </cell>
          <cell r="AI134">
            <v>0</v>
          </cell>
          <cell r="AK134">
            <v>0</v>
          </cell>
          <cell r="AM134">
            <v>0</v>
          </cell>
          <cell r="AO134">
            <v>0</v>
          </cell>
          <cell r="AQ134">
            <v>0</v>
          </cell>
          <cell r="AS134">
            <v>0</v>
          </cell>
          <cell r="AU134">
            <v>0</v>
          </cell>
          <cell r="AW134">
            <v>4</v>
          </cell>
          <cell r="AX134">
            <v>3.14</v>
          </cell>
          <cell r="AY134">
            <v>0</v>
          </cell>
          <cell r="BA134">
            <v>0</v>
          </cell>
          <cell r="BC134">
            <v>0</v>
          </cell>
          <cell r="BE134">
            <v>0</v>
          </cell>
          <cell r="BG134">
            <v>0</v>
          </cell>
          <cell r="BI134">
            <v>0</v>
          </cell>
          <cell r="BM134" t="str">
            <v>Coach ..</v>
          </cell>
          <cell r="BN134">
            <v>42846.353437500002</v>
          </cell>
          <cell r="BO134" t="str">
            <v>44K182821N0280330</v>
          </cell>
          <cell r="BP134">
            <v>13.5</v>
          </cell>
          <cell r="BQ134" t="str">
            <v>Card</v>
          </cell>
          <cell r="BR134" t="b">
            <v>1</v>
          </cell>
          <cell r="BS134">
            <v>1910245809959</v>
          </cell>
          <cell r="BT134" t="str">
            <v>14 Abington Grove</v>
          </cell>
          <cell r="BV134" t="str">
            <v>Northampton</v>
          </cell>
          <cell r="BW134" t="str">
            <v>Northamptonshire</v>
          </cell>
          <cell r="BX134" t="str">
            <v>NN1 4QX</v>
          </cell>
          <cell r="BY134" t="str">
            <v>kmyers1@virginmedia.com</v>
          </cell>
          <cell r="BZ134">
            <v>1604712072</v>
          </cell>
          <cell r="CA134">
            <v>7931160138</v>
          </cell>
        </row>
        <row r="135">
          <cell r="A135">
            <v>258</v>
          </cell>
          <cell r="B135">
            <v>32997</v>
          </cell>
          <cell r="C135">
            <v>9999999</v>
          </cell>
          <cell r="D135" t="b">
            <v>1</v>
          </cell>
          <cell r="E135" t="str">
            <v>Lewis</v>
          </cell>
          <cell r="F135" t="str">
            <v>Nutt</v>
          </cell>
          <cell r="G135" t="str">
            <v>Lewis NUTT</v>
          </cell>
          <cell r="H135" t="str">
            <v>Rugby &amp; Northampton AC</v>
          </cell>
          <cell r="I135" t="str">
            <v>School ..</v>
          </cell>
          <cell r="J135" t="str">
            <v>U11 Boys</v>
          </cell>
          <cell r="K135" t="str">
            <v>Male</v>
          </cell>
          <cell r="L135" t="str">
            <v>Birth</v>
          </cell>
          <cell r="M135" t="str">
            <v>Northampton</v>
          </cell>
          <cell r="N135">
            <v>39320</v>
          </cell>
          <cell r="O135">
            <v>0</v>
          </cell>
          <cell r="Q135">
            <v>6</v>
          </cell>
          <cell r="R135">
            <v>24.5</v>
          </cell>
          <cell r="S135">
            <v>0</v>
          </cell>
          <cell r="U135">
            <v>6</v>
          </cell>
          <cell r="V135" t="str">
            <v>2.07.2</v>
          </cell>
          <cell r="W135">
            <v>0</v>
          </cell>
          <cell r="Y135">
            <v>0</v>
          </cell>
          <cell r="AA135">
            <v>0</v>
          </cell>
          <cell r="AC135">
            <v>0</v>
          </cell>
          <cell r="AE135">
            <v>0</v>
          </cell>
          <cell r="AG135">
            <v>0</v>
          </cell>
          <cell r="AI135">
            <v>0</v>
          </cell>
          <cell r="AK135">
            <v>0</v>
          </cell>
          <cell r="AM135">
            <v>0</v>
          </cell>
          <cell r="AO135">
            <v>0</v>
          </cell>
          <cell r="AQ135">
            <v>0</v>
          </cell>
          <cell r="AS135">
            <v>0</v>
          </cell>
          <cell r="AU135">
            <v>0</v>
          </cell>
          <cell r="AW135">
            <v>6</v>
          </cell>
          <cell r="AX135" t="str">
            <v>X</v>
          </cell>
          <cell r="AY135">
            <v>0</v>
          </cell>
          <cell r="BA135">
            <v>0</v>
          </cell>
          <cell r="BC135">
            <v>0</v>
          </cell>
          <cell r="BE135">
            <v>0</v>
          </cell>
          <cell r="BG135">
            <v>0</v>
          </cell>
          <cell r="BI135">
            <v>0</v>
          </cell>
          <cell r="BM135" t="str">
            <v>Millway Primary</v>
          </cell>
          <cell r="BN135">
            <v>42842.084953703707</v>
          </cell>
          <cell r="BO135" t="str">
            <v>0L6889434L697291J</v>
          </cell>
          <cell r="BP135">
            <v>13.5</v>
          </cell>
          <cell r="BQ135" t="str">
            <v>Card</v>
          </cell>
          <cell r="BR135" t="b">
            <v>1</v>
          </cell>
          <cell r="BS135">
            <v>14107431979984</v>
          </cell>
          <cell r="BT135" t="str">
            <v>29 Park Lane</v>
          </cell>
          <cell r="BU135" t="str">
            <v>Duston</v>
          </cell>
          <cell r="BV135" t="str">
            <v>Northampton</v>
          </cell>
          <cell r="BW135" t="str">
            <v>Northamptonshire</v>
          </cell>
          <cell r="BX135" t="str">
            <v>NN5 6QD</v>
          </cell>
          <cell r="BY135" t="str">
            <v>s_nutt@sky.com</v>
          </cell>
          <cell r="BZ135">
            <v>7795176741</v>
          </cell>
          <cell r="CA135">
            <v>7795176741</v>
          </cell>
        </row>
        <row r="136">
          <cell r="A136">
            <v>376</v>
          </cell>
          <cell r="B136">
            <v>32856</v>
          </cell>
          <cell r="C136">
            <v>3429742</v>
          </cell>
          <cell r="D136" t="b">
            <v>1</v>
          </cell>
          <cell r="E136" t="str">
            <v>Aidan</v>
          </cell>
          <cell r="F136" t="str">
            <v>O'Brien</v>
          </cell>
          <cell r="G136" t="str">
            <v>Aidan O'BRIEN</v>
          </cell>
          <cell r="H136" t="str">
            <v>Rugby &amp; Northampton AC</v>
          </cell>
          <cell r="I136" t="str">
            <v>Caroline Chisholm</v>
          </cell>
          <cell r="J136" t="str">
            <v>U15 Boys</v>
          </cell>
          <cell r="K136" t="str">
            <v>Male</v>
          </cell>
          <cell r="L136" t="str">
            <v>Birth</v>
          </cell>
          <cell r="M136" t="str">
            <v>Northampton</v>
          </cell>
          <cell r="N136">
            <v>37973</v>
          </cell>
          <cell r="O136">
            <v>0</v>
          </cell>
          <cell r="Q136">
            <v>0</v>
          </cell>
          <cell r="S136">
            <v>0</v>
          </cell>
          <cell r="U136">
            <v>4</v>
          </cell>
          <cell r="V136" t="str">
            <v>X</v>
          </cell>
          <cell r="W136">
            <v>4</v>
          </cell>
          <cell r="X136" t="str">
            <v>X</v>
          </cell>
          <cell r="Y136">
            <v>0</v>
          </cell>
          <cell r="AA136">
            <v>0</v>
          </cell>
          <cell r="AC136">
            <v>0</v>
          </cell>
          <cell r="AE136">
            <v>0</v>
          </cell>
          <cell r="AG136">
            <v>0</v>
          </cell>
          <cell r="AI136">
            <v>0</v>
          </cell>
          <cell r="AK136">
            <v>0</v>
          </cell>
          <cell r="AM136">
            <v>0</v>
          </cell>
          <cell r="AO136">
            <v>0</v>
          </cell>
          <cell r="AQ136">
            <v>0</v>
          </cell>
          <cell r="AS136">
            <v>0</v>
          </cell>
          <cell r="AU136">
            <v>0</v>
          </cell>
          <cell r="AW136">
            <v>4</v>
          </cell>
          <cell r="AX136" t="str">
            <v>X</v>
          </cell>
          <cell r="AY136">
            <v>0</v>
          </cell>
          <cell r="BA136">
            <v>0</v>
          </cell>
          <cell r="BC136">
            <v>0</v>
          </cell>
          <cell r="BE136">
            <v>0</v>
          </cell>
          <cell r="BG136">
            <v>0</v>
          </cell>
          <cell r="BI136">
            <v>0</v>
          </cell>
          <cell r="BM136" t="str">
            <v>Ian and Wayne</v>
          </cell>
          <cell r="BN136">
            <v>42839.201319444444</v>
          </cell>
          <cell r="BO136" t="str">
            <v>5GJ817736W316184B</v>
          </cell>
          <cell r="BP136">
            <v>13.5</v>
          </cell>
          <cell r="BQ136" t="str">
            <v>Card</v>
          </cell>
          <cell r="BR136" t="b">
            <v>1</v>
          </cell>
          <cell r="BS136">
            <v>2045378101615</v>
          </cell>
          <cell r="BT136" t="str">
            <v>4 Home Close</v>
          </cell>
          <cell r="BV136" t="str">
            <v>NORTHAMPTON</v>
          </cell>
          <cell r="BW136" t="str">
            <v>Northamptonshire</v>
          </cell>
          <cell r="BX136" t="str">
            <v>NN4 5BL</v>
          </cell>
          <cell r="BY136" t="str">
            <v>janamhappy@yahoo.co.uk</v>
          </cell>
          <cell r="BZ136" t="str">
            <v>01604 706278</v>
          </cell>
          <cell r="CA136">
            <v>7973970270</v>
          </cell>
        </row>
        <row r="137">
          <cell r="A137">
            <v>259</v>
          </cell>
          <cell r="B137">
            <v>33507</v>
          </cell>
          <cell r="C137">
            <v>3024363</v>
          </cell>
          <cell r="D137" t="b">
            <v>1</v>
          </cell>
          <cell r="E137" t="str">
            <v>Jay</v>
          </cell>
          <cell r="F137" t="str">
            <v>O'Leary</v>
          </cell>
          <cell r="G137" t="str">
            <v>Jay O'LEARY</v>
          </cell>
          <cell r="H137" t="str">
            <v>Rugby &amp; Northampton AC</v>
          </cell>
          <cell r="I137" t="str">
            <v>Moulton Secondary</v>
          </cell>
          <cell r="J137" t="str">
            <v>U20 Men</v>
          </cell>
          <cell r="K137" t="str">
            <v>Male</v>
          </cell>
          <cell r="L137" t="str">
            <v>Birth</v>
          </cell>
          <cell r="M137" t="str">
            <v>Northampton</v>
          </cell>
          <cell r="N137">
            <v>36517</v>
          </cell>
          <cell r="O137">
            <v>0</v>
          </cell>
          <cell r="Q137">
            <v>0</v>
          </cell>
          <cell r="S137">
            <v>0</v>
          </cell>
          <cell r="U137">
            <v>0</v>
          </cell>
          <cell r="W137">
            <v>0</v>
          </cell>
          <cell r="Y137">
            <v>0</v>
          </cell>
          <cell r="AA137">
            <v>2</v>
          </cell>
          <cell r="AB137">
            <v>16.5</v>
          </cell>
          <cell r="AC137">
            <v>2</v>
          </cell>
          <cell r="AD137">
            <v>65</v>
          </cell>
          <cell r="AE137">
            <v>0</v>
          </cell>
          <cell r="AG137">
            <v>0</v>
          </cell>
          <cell r="AI137">
            <v>0</v>
          </cell>
          <cell r="AK137">
            <v>0</v>
          </cell>
          <cell r="AM137">
            <v>0</v>
          </cell>
          <cell r="AO137">
            <v>0</v>
          </cell>
          <cell r="AQ137">
            <v>0</v>
          </cell>
          <cell r="AS137">
            <v>0</v>
          </cell>
          <cell r="AU137">
            <v>0</v>
          </cell>
          <cell r="AW137">
            <v>0</v>
          </cell>
          <cell r="AY137">
            <v>0</v>
          </cell>
          <cell r="BA137">
            <v>0</v>
          </cell>
          <cell r="BC137">
            <v>0</v>
          </cell>
          <cell r="BE137">
            <v>0</v>
          </cell>
          <cell r="BG137">
            <v>0</v>
          </cell>
          <cell r="BI137">
            <v>0</v>
          </cell>
          <cell r="BM137" t="str">
            <v>Mark Lambeth</v>
          </cell>
          <cell r="BN137">
            <v>42846.499502314815</v>
          </cell>
          <cell r="BO137" t="str">
            <v>1K4031931A256625H</v>
          </cell>
          <cell r="BP137">
            <v>11</v>
          </cell>
          <cell r="BQ137" t="str">
            <v>Card</v>
          </cell>
          <cell r="BR137" t="b">
            <v>1</v>
          </cell>
          <cell r="BS137">
            <v>2312945810575</v>
          </cell>
          <cell r="BT137" t="str">
            <v>2 Stonehill Way</v>
          </cell>
          <cell r="BU137" t="str">
            <v>Brixworth</v>
          </cell>
          <cell r="BV137" t="str">
            <v>Northampton</v>
          </cell>
          <cell r="BW137" t="str">
            <v>Northants</v>
          </cell>
          <cell r="BX137" t="str">
            <v>NN6 9LW</v>
          </cell>
          <cell r="BY137" t="str">
            <v>deniseoleary@tiscali.co.uk</v>
          </cell>
          <cell r="BZ137" t="str">
            <v>01604 889690</v>
          </cell>
          <cell r="CA137" t="str">
            <v>07952 028501</v>
          </cell>
        </row>
        <row r="138">
          <cell r="A138">
            <v>377</v>
          </cell>
          <cell r="B138">
            <v>34166</v>
          </cell>
          <cell r="C138">
            <v>300500</v>
          </cell>
          <cell r="D138" t="b">
            <v>1</v>
          </cell>
          <cell r="E138" t="str">
            <v>Sam</v>
          </cell>
          <cell r="F138" t="str">
            <v>Owusu</v>
          </cell>
          <cell r="G138" t="str">
            <v>Sam OWUSU</v>
          </cell>
          <cell r="H138" t="str">
            <v>Rugby &amp; Northampton AC</v>
          </cell>
          <cell r="I138" t="str">
            <v>Moulton school</v>
          </cell>
          <cell r="J138" t="str">
            <v>U20 Men</v>
          </cell>
          <cell r="K138" t="str">
            <v>Male</v>
          </cell>
          <cell r="L138" t="str">
            <v>Birth</v>
          </cell>
          <cell r="M138" t="str">
            <v>Northampton</v>
          </cell>
          <cell r="N138">
            <v>36676</v>
          </cell>
          <cell r="O138">
            <v>0</v>
          </cell>
          <cell r="Q138">
            <v>0</v>
          </cell>
          <cell r="S138">
            <v>0</v>
          </cell>
          <cell r="U138">
            <v>0</v>
          </cell>
          <cell r="W138">
            <v>0</v>
          </cell>
          <cell r="Y138">
            <v>0</v>
          </cell>
          <cell r="AA138">
            <v>0</v>
          </cell>
          <cell r="AC138">
            <v>0</v>
          </cell>
          <cell r="AE138">
            <v>0</v>
          </cell>
          <cell r="AG138">
            <v>0</v>
          </cell>
          <cell r="AI138">
            <v>0</v>
          </cell>
          <cell r="AK138">
            <v>0</v>
          </cell>
          <cell r="AM138">
            <v>0</v>
          </cell>
          <cell r="AO138">
            <v>0</v>
          </cell>
          <cell r="AQ138">
            <v>0</v>
          </cell>
          <cell r="AS138">
            <v>0</v>
          </cell>
          <cell r="AU138">
            <v>0</v>
          </cell>
          <cell r="AW138">
            <v>2</v>
          </cell>
          <cell r="AX138">
            <v>6.52</v>
          </cell>
          <cell r="AY138">
            <v>0</v>
          </cell>
          <cell r="BA138">
            <v>0</v>
          </cell>
          <cell r="BC138">
            <v>0</v>
          </cell>
          <cell r="BE138">
            <v>0</v>
          </cell>
          <cell r="BG138">
            <v>0</v>
          </cell>
          <cell r="BI138">
            <v>0</v>
          </cell>
          <cell r="BM138" t="str">
            <v>Ian Roberts</v>
          </cell>
          <cell r="BN138">
            <v>42854.466157407405</v>
          </cell>
          <cell r="BO138" t="str">
            <v>7P724044SP276224G</v>
          </cell>
          <cell r="BP138">
            <v>5.5</v>
          </cell>
          <cell r="BQ138" t="str">
            <v>Card</v>
          </cell>
          <cell r="BR138" t="b">
            <v>1</v>
          </cell>
          <cell r="BS138">
            <v>33331387735460</v>
          </cell>
          <cell r="BT138" t="str">
            <v>337 Birchfield Road East</v>
          </cell>
          <cell r="BV138" t="str">
            <v>Northampton</v>
          </cell>
          <cell r="BW138" t="str">
            <v>Northamptonshire</v>
          </cell>
          <cell r="BX138" t="str">
            <v>NN3 2SY</v>
          </cell>
          <cell r="BY138" t="str">
            <v>samkobby@hotmail.com</v>
          </cell>
          <cell r="BZ138">
            <v>7443951869</v>
          </cell>
          <cell r="CA138">
            <v>447500728599</v>
          </cell>
          <cell r="CB138" t="b">
            <v>1</v>
          </cell>
        </row>
        <row r="139">
          <cell r="A139">
            <v>260</v>
          </cell>
          <cell r="B139">
            <v>33022</v>
          </cell>
          <cell r="C139">
            <v>9999999</v>
          </cell>
          <cell r="D139" t="b">
            <v>1</v>
          </cell>
          <cell r="E139" t="str">
            <v>Samuel</v>
          </cell>
          <cell r="F139" t="str">
            <v>Palmer</v>
          </cell>
          <cell r="G139" t="str">
            <v>Samuel PALMER</v>
          </cell>
          <cell r="H139" t="str">
            <v>Rugby &amp; Northampton AC</v>
          </cell>
          <cell r="I139" t="str">
            <v>Pitsford primary</v>
          </cell>
          <cell r="J139" t="str">
            <v>U11 Boys</v>
          </cell>
          <cell r="K139" t="str">
            <v>Male</v>
          </cell>
          <cell r="L139" t="str">
            <v>Birth</v>
          </cell>
          <cell r="M139" t="str">
            <v>Northampton</v>
          </cell>
          <cell r="N139">
            <v>39371</v>
          </cell>
          <cell r="O139">
            <v>6</v>
          </cell>
          <cell r="P139">
            <v>13.1</v>
          </cell>
          <cell r="Q139">
            <v>6</v>
          </cell>
          <cell r="R139">
            <v>27.3</v>
          </cell>
          <cell r="S139">
            <v>0</v>
          </cell>
          <cell r="U139">
            <v>6</v>
          </cell>
          <cell r="V139" t="str">
            <v>2.20.2</v>
          </cell>
          <cell r="W139">
            <v>6</v>
          </cell>
          <cell r="X139" t="str">
            <v>X</v>
          </cell>
          <cell r="Y139">
            <v>0</v>
          </cell>
          <cell r="AA139">
            <v>0</v>
          </cell>
          <cell r="AC139">
            <v>0</v>
          </cell>
          <cell r="AE139">
            <v>0</v>
          </cell>
          <cell r="AG139">
            <v>0</v>
          </cell>
          <cell r="AI139">
            <v>0</v>
          </cell>
          <cell r="AK139">
            <v>0</v>
          </cell>
          <cell r="AM139">
            <v>0</v>
          </cell>
          <cell r="AO139">
            <v>0</v>
          </cell>
          <cell r="AQ139">
            <v>0</v>
          </cell>
          <cell r="AS139">
            <v>0</v>
          </cell>
          <cell r="AU139">
            <v>0</v>
          </cell>
          <cell r="AW139">
            <v>6</v>
          </cell>
          <cell r="AX139">
            <v>2.95</v>
          </cell>
          <cell r="AY139">
            <v>0</v>
          </cell>
          <cell r="BA139">
            <v>0</v>
          </cell>
          <cell r="BC139">
            <v>0</v>
          </cell>
          <cell r="BE139">
            <v>0</v>
          </cell>
          <cell r="BG139">
            <v>0</v>
          </cell>
          <cell r="BI139">
            <v>0</v>
          </cell>
          <cell r="BM139" t="str">
            <v>Coach ..</v>
          </cell>
          <cell r="BN139">
            <v>42842.265520833331</v>
          </cell>
          <cell r="BO139" t="str">
            <v>1PF71369RW108242G</v>
          </cell>
          <cell r="BP139">
            <v>20</v>
          </cell>
          <cell r="BQ139" t="str">
            <v>Card</v>
          </cell>
          <cell r="BR139" t="b">
            <v>1</v>
          </cell>
          <cell r="BS139">
            <v>16107431980298</v>
          </cell>
          <cell r="BT139" t="str">
            <v>11 Glebe Close</v>
          </cell>
          <cell r="BU139" t="str">
            <v>Holcot</v>
          </cell>
          <cell r="BV139" t="str">
            <v>Northampton</v>
          </cell>
          <cell r="BW139" t="str">
            <v>Northants</v>
          </cell>
          <cell r="BX139" t="str">
            <v>NN69TF</v>
          </cell>
          <cell r="BY139" t="str">
            <v>ajpalmer1007@gmail.com</v>
          </cell>
          <cell r="BZ139">
            <v>1604780647</v>
          </cell>
          <cell r="CA139">
            <v>7425143582</v>
          </cell>
        </row>
        <row r="140">
          <cell r="A140">
            <v>378</v>
          </cell>
          <cell r="B140">
            <v>32680</v>
          </cell>
          <cell r="C140">
            <v>3647165</v>
          </cell>
          <cell r="D140" t="b">
            <v>1</v>
          </cell>
          <cell r="E140" t="str">
            <v>Lewis</v>
          </cell>
          <cell r="F140" t="str">
            <v>Panter</v>
          </cell>
          <cell r="G140" t="str">
            <v>Lewis PANTER</v>
          </cell>
          <cell r="H140" t="str">
            <v>Rugby &amp; Northampton AC</v>
          </cell>
          <cell r="I140" t="str">
            <v>Weston Favell Academy</v>
          </cell>
          <cell r="J140" t="str">
            <v>U15 Boys</v>
          </cell>
          <cell r="K140" t="str">
            <v>Male</v>
          </cell>
          <cell r="L140" t="str">
            <v>Birth</v>
          </cell>
          <cell r="M140" t="str">
            <v>Northampton</v>
          </cell>
          <cell r="N140">
            <v>38206</v>
          </cell>
          <cell r="O140">
            <v>0</v>
          </cell>
          <cell r="Q140">
            <v>0</v>
          </cell>
          <cell r="S140">
            <v>0</v>
          </cell>
          <cell r="U140">
            <v>0</v>
          </cell>
          <cell r="W140">
            <v>4</v>
          </cell>
          <cell r="X140" t="str">
            <v>X</v>
          </cell>
          <cell r="Y140">
            <v>0</v>
          </cell>
          <cell r="AA140">
            <v>0</v>
          </cell>
          <cell r="AC140">
            <v>0</v>
          </cell>
          <cell r="AE140">
            <v>0</v>
          </cell>
          <cell r="AG140">
            <v>0</v>
          </cell>
          <cell r="AI140">
            <v>0</v>
          </cell>
          <cell r="AK140">
            <v>0</v>
          </cell>
          <cell r="AM140">
            <v>0</v>
          </cell>
          <cell r="AO140">
            <v>0</v>
          </cell>
          <cell r="AQ140">
            <v>0</v>
          </cell>
          <cell r="AS140">
            <v>0</v>
          </cell>
          <cell r="AU140">
            <v>0</v>
          </cell>
          <cell r="AW140">
            <v>0</v>
          </cell>
          <cell r="AY140">
            <v>0</v>
          </cell>
          <cell r="BA140">
            <v>0</v>
          </cell>
          <cell r="BC140">
            <v>0</v>
          </cell>
          <cell r="BE140">
            <v>0</v>
          </cell>
          <cell r="BG140">
            <v>0</v>
          </cell>
          <cell r="BI140">
            <v>0</v>
          </cell>
          <cell r="BM140" t="str">
            <v>Coach ..</v>
          </cell>
          <cell r="BN140">
            <v>43043.173067129632</v>
          </cell>
          <cell r="BO140" t="str">
            <v>43013417KH359521A</v>
          </cell>
          <cell r="BP140">
            <v>4.5</v>
          </cell>
          <cell r="BQ140" t="str">
            <v>Card</v>
          </cell>
          <cell r="BR140" t="b">
            <v>1</v>
          </cell>
          <cell r="BS140">
            <v>72004443971798</v>
          </cell>
          <cell r="BT140" t="str">
            <v>11 Weston Way</v>
          </cell>
          <cell r="BV140" t="str">
            <v>Northampton</v>
          </cell>
          <cell r="BW140" t="str">
            <v>Northamptonshire</v>
          </cell>
          <cell r="BX140" t="str">
            <v>NN33BL</v>
          </cell>
          <cell r="BY140" t="str">
            <v>lewispanter@hotmail.com</v>
          </cell>
          <cell r="BZ140">
            <v>1604249411</v>
          </cell>
          <cell r="CA140">
            <v>7401409772</v>
          </cell>
        </row>
        <row r="141">
          <cell r="A141">
            <v>379</v>
          </cell>
          <cell r="B141">
            <v>32665</v>
          </cell>
          <cell r="C141">
            <v>3288822</v>
          </cell>
          <cell r="D141" t="b">
            <v>1</v>
          </cell>
          <cell r="E141" t="str">
            <v>Archie</v>
          </cell>
          <cell r="F141" t="str">
            <v>Parkinson</v>
          </cell>
          <cell r="G141" t="str">
            <v>Archie PARKINSON</v>
          </cell>
          <cell r="H141" t="str">
            <v>Corby AC</v>
          </cell>
          <cell r="I141" t="str">
            <v>School ..</v>
          </cell>
          <cell r="J141" t="str">
            <v>U15 Boys</v>
          </cell>
          <cell r="K141" t="str">
            <v>Male</v>
          </cell>
          <cell r="L141" t="str">
            <v>Residency</v>
          </cell>
          <cell r="M141" t="str">
            <v>Town/City Place of Birth ...</v>
          </cell>
          <cell r="N141">
            <v>37718</v>
          </cell>
          <cell r="O141">
            <v>0</v>
          </cell>
          <cell r="Q141">
            <v>0</v>
          </cell>
          <cell r="S141">
            <v>0</v>
          </cell>
          <cell r="U141">
            <v>4</v>
          </cell>
          <cell r="V141">
            <v>2.14</v>
          </cell>
          <cell r="W141">
            <v>4</v>
          </cell>
          <cell r="X141">
            <v>4.24</v>
          </cell>
          <cell r="Y141">
            <v>0</v>
          </cell>
          <cell r="AA141">
            <v>0</v>
          </cell>
          <cell r="AC141">
            <v>0</v>
          </cell>
          <cell r="AE141">
            <v>0</v>
          </cell>
          <cell r="AG141">
            <v>0</v>
          </cell>
          <cell r="AI141">
            <v>0</v>
          </cell>
          <cell r="AK141">
            <v>0</v>
          </cell>
          <cell r="AM141">
            <v>0</v>
          </cell>
          <cell r="AO141">
            <v>0</v>
          </cell>
          <cell r="AQ141">
            <v>0</v>
          </cell>
          <cell r="AS141">
            <v>0</v>
          </cell>
          <cell r="AU141">
            <v>0</v>
          </cell>
          <cell r="AW141">
            <v>0</v>
          </cell>
          <cell r="AY141">
            <v>0</v>
          </cell>
          <cell r="BA141">
            <v>0</v>
          </cell>
          <cell r="BC141">
            <v>0</v>
          </cell>
          <cell r="BE141">
            <v>0</v>
          </cell>
          <cell r="BG141">
            <v>0</v>
          </cell>
          <cell r="BI141">
            <v>0</v>
          </cell>
          <cell r="BM141" t="str">
            <v>Bill Boyd</v>
          </cell>
          <cell r="BN141">
            <v>43043.097222222219</v>
          </cell>
          <cell r="BO141" t="str">
            <v>5XF11594MR3497423</v>
          </cell>
          <cell r="BP141">
            <v>9</v>
          </cell>
          <cell r="BQ141" t="str">
            <v>Card</v>
          </cell>
          <cell r="BR141" t="b">
            <v>1</v>
          </cell>
          <cell r="BS141">
            <v>13913443971636</v>
          </cell>
          <cell r="BT141" t="str">
            <v>139B Glapthorn Road</v>
          </cell>
          <cell r="BV141" t="str">
            <v>Peterborough</v>
          </cell>
          <cell r="BW141" t="str">
            <v>Northamptonshire</v>
          </cell>
          <cell r="BX141" t="str">
            <v>PE8 5BA</v>
          </cell>
          <cell r="BY141" t="str">
            <v>theparkys@googlemail.com</v>
          </cell>
          <cell r="BZ141">
            <v>7500124691</v>
          </cell>
          <cell r="CA141">
            <v>7500124691</v>
          </cell>
        </row>
        <row r="142">
          <cell r="A142">
            <v>380</v>
          </cell>
          <cell r="B142">
            <v>32551</v>
          </cell>
          <cell r="C142">
            <v>999999</v>
          </cell>
          <cell r="D142" t="b">
            <v>1</v>
          </cell>
          <cell r="E142" t="str">
            <v>Zac</v>
          </cell>
          <cell r="F142" t="str">
            <v>Pasqualin</v>
          </cell>
          <cell r="G142" t="str">
            <v>Zac PASQUALIN</v>
          </cell>
          <cell r="H142" t="str">
            <v>Rugby &amp; Northampton AC</v>
          </cell>
          <cell r="I142" t="str">
            <v>School ..</v>
          </cell>
          <cell r="J142" t="str">
            <v>U11 Boys</v>
          </cell>
          <cell r="K142" t="str">
            <v>Male</v>
          </cell>
          <cell r="L142" t="str">
            <v>Residency</v>
          </cell>
          <cell r="M142" t="str">
            <v>Town/City Place of Birth ...</v>
          </cell>
          <cell r="N142">
            <v>39382</v>
          </cell>
          <cell r="O142">
            <v>0</v>
          </cell>
          <cell r="Q142">
            <v>0</v>
          </cell>
          <cell r="S142">
            <v>0</v>
          </cell>
          <cell r="U142">
            <v>6</v>
          </cell>
          <cell r="V142">
            <v>2.0099999999999998</v>
          </cell>
          <cell r="W142">
            <v>6</v>
          </cell>
          <cell r="Y142">
            <v>0</v>
          </cell>
          <cell r="AA142">
            <v>0</v>
          </cell>
          <cell r="AC142">
            <v>0</v>
          </cell>
          <cell r="AE142">
            <v>0</v>
          </cell>
          <cell r="AG142">
            <v>0</v>
          </cell>
          <cell r="AI142">
            <v>0</v>
          </cell>
          <cell r="AK142">
            <v>0</v>
          </cell>
          <cell r="AM142">
            <v>0</v>
          </cell>
          <cell r="AO142">
            <v>0</v>
          </cell>
          <cell r="AQ142">
            <v>0</v>
          </cell>
          <cell r="AS142">
            <v>0</v>
          </cell>
          <cell r="AU142">
            <v>0</v>
          </cell>
          <cell r="AW142">
            <v>6</v>
          </cell>
          <cell r="AX142">
            <v>3.46</v>
          </cell>
          <cell r="AY142">
            <v>0</v>
          </cell>
          <cell r="BA142">
            <v>0</v>
          </cell>
          <cell r="BC142">
            <v>0</v>
          </cell>
          <cell r="BE142">
            <v>0</v>
          </cell>
          <cell r="BG142">
            <v>0</v>
          </cell>
          <cell r="BI142">
            <v>0</v>
          </cell>
          <cell r="BM142" t="str">
            <v>Coach ..</v>
          </cell>
          <cell r="BN142">
            <v>42982.423981481479</v>
          </cell>
          <cell r="BO142" t="str">
            <v>3XS646381S124273H</v>
          </cell>
          <cell r="BP142">
            <v>13.5</v>
          </cell>
          <cell r="BQ142" t="str">
            <v>Card</v>
          </cell>
          <cell r="BR142" t="b">
            <v>1</v>
          </cell>
          <cell r="BS142">
            <v>2466690086654</v>
          </cell>
          <cell r="BT142" t="str">
            <v>47 Wake way</v>
          </cell>
          <cell r="BV142" t="str">
            <v>Northampton</v>
          </cell>
          <cell r="BW142" t="str">
            <v>Northants</v>
          </cell>
          <cell r="BX142" t="str">
            <v>Nn4 5bg</v>
          </cell>
          <cell r="BY142" t="str">
            <v>jennylindroth@btinternet.com</v>
          </cell>
          <cell r="CA142">
            <v>7827336313</v>
          </cell>
        </row>
        <row r="143">
          <cell r="A143">
            <v>381</v>
          </cell>
          <cell r="B143">
            <v>33238</v>
          </cell>
          <cell r="C143">
            <v>3301734</v>
          </cell>
          <cell r="D143" t="b">
            <v>1</v>
          </cell>
          <cell r="E143" t="str">
            <v>Rishi</v>
          </cell>
          <cell r="F143" t="str">
            <v>Patel</v>
          </cell>
          <cell r="G143" t="str">
            <v>Rishi PATEL</v>
          </cell>
          <cell r="H143" t="str">
            <v>Rugby &amp; Northampton AC</v>
          </cell>
          <cell r="I143" t="str">
            <v>Caroline Chisholm</v>
          </cell>
          <cell r="J143" t="str">
            <v>U15 Boys</v>
          </cell>
          <cell r="K143" t="str">
            <v>Male</v>
          </cell>
          <cell r="L143" t="str">
            <v>Birth</v>
          </cell>
          <cell r="M143" t="str">
            <v>Northampton</v>
          </cell>
          <cell r="N143">
            <v>37691</v>
          </cell>
          <cell r="O143">
            <v>0</v>
          </cell>
          <cell r="Q143">
            <v>0</v>
          </cell>
          <cell r="S143">
            <v>0</v>
          </cell>
          <cell r="U143">
            <v>0</v>
          </cell>
          <cell r="W143">
            <v>0</v>
          </cell>
          <cell r="Y143">
            <v>0</v>
          </cell>
          <cell r="AA143">
            <v>0</v>
          </cell>
          <cell r="AC143">
            <v>0</v>
          </cell>
          <cell r="AE143">
            <v>0</v>
          </cell>
          <cell r="AG143">
            <v>0</v>
          </cell>
          <cell r="AI143">
            <v>0</v>
          </cell>
          <cell r="AK143">
            <v>0</v>
          </cell>
          <cell r="AM143">
            <v>0</v>
          </cell>
          <cell r="AO143">
            <v>0</v>
          </cell>
          <cell r="AQ143">
            <v>0</v>
          </cell>
          <cell r="AS143">
            <v>4</v>
          </cell>
          <cell r="AT143">
            <v>1.4</v>
          </cell>
          <cell r="AU143">
            <v>0</v>
          </cell>
          <cell r="AW143">
            <v>0</v>
          </cell>
          <cell r="AY143">
            <v>0</v>
          </cell>
          <cell r="BA143">
            <v>0</v>
          </cell>
          <cell r="BC143">
            <v>0</v>
          </cell>
          <cell r="BE143">
            <v>0</v>
          </cell>
          <cell r="BG143">
            <v>0</v>
          </cell>
          <cell r="BI143">
            <v>0</v>
          </cell>
          <cell r="BM143" t="str">
            <v>Richard Blenkinsop</v>
          </cell>
          <cell r="BN143">
            <v>42844.354027777779</v>
          </cell>
          <cell r="BO143" t="str">
            <v>1NP6579714121171J</v>
          </cell>
          <cell r="BP143">
            <v>4.5</v>
          </cell>
          <cell r="BQ143" t="str">
            <v>Card</v>
          </cell>
          <cell r="BR143" t="b">
            <v>1</v>
          </cell>
          <cell r="BS143">
            <v>16046785899250</v>
          </cell>
          <cell r="BT143" t="str">
            <v>27 Villa Way</v>
          </cell>
          <cell r="BU143" t="str">
            <v>Wootton Fields</v>
          </cell>
          <cell r="BV143" t="str">
            <v>Northampton</v>
          </cell>
          <cell r="BW143" t="str">
            <v>Northamptonshire</v>
          </cell>
          <cell r="BX143" t="str">
            <v>NN4 6JH</v>
          </cell>
          <cell r="BY143" t="str">
            <v>vishal.p@live.co.uk</v>
          </cell>
          <cell r="BZ143" t="str">
            <v>Phone Number (Day)</v>
          </cell>
          <cell r="CA143">
            <v>7769214324</v>
          </cell>
        </row>
        <row r="144">
          <cell r="A144">
            <v>261</v>
          </cell>
          <cell r="B144">
            <v>33002</v>
          </cell>
          <cell r="C144">
            <v>2698683</v>
          </cell>
          <cell r="D144" t="b">
            <v>1</v>
          </cell>
          <cell r="E144" t="str">
            <v>Wilson</v>
          </cell>
          <cell r="F144" t="str">
            <v>Paterson</v>
          </cell>
          <cell r="G144" t="str">
            <v>Wilson PATERSON</v>
          </cell>
          <cell r="H144" t="str">
            <v>Corby AC</v>
          </cell>
          <cell r="I144" t="str">
            <v>School ..</v>
          </cell>
          <cell r="J144" t="str">
            <v>Masters (M)</v>
          </cell>
          <cell r="K144" t="str">
            <v>Male</v>
          </cell>
          <cell r="L144" t="str">
            <v>Residency</v>
          </cell>
          <cell r="M144" t="str">
            <v>Town/City Place of Birth ...</v>
          </cell>
          <cell r="N144">
            <v>21252</v>
          </cell>
          <cell r="O144">
            <v>7</v>
          </cell>
          <cell r="P144">
            <v>13.5</v>
          </cell>
          <cell r="Q144">
            <v>7</v>
          </cell>
          <cell r="R144">
            <v>27.7</v>
          </cell>
          <cell r="S144">
            <v>7</v>
          </cell>
          <cell r="T144">
            <v>63.8</v>
          </cell>
          <cell r="U144">
            <v>0</v>
          </cell>
          <cell r="W144">
            <v>0</v>
          </cell>
          <cell r="Y144">
            <v>0</v>
          </cell>
          <cell r="AA144">
            <v>0</v>
          </cell>
          <cell r="AC144">
            <v>0</v>
          </cell>
          <cell r="AE144">
            <v>0</v>
          </cell>
          <cell r="AG144">
            <v>0</v>
          </cell>
          <cell r="AI144">
            <v>0</v>
          </cell>
          <cell r="AK144">
            <v>0</v>
          </cell>
          <cell r="AM144">
            <v>0</v>
          </cell>
          <cell r="AO144">
            <v>0</v>
          </cell>
          <cell r="AQ144">
            <v>0</v>
          </cell>
          <cell r="AS144">
            <v>0</v>
          </cell>
          <cell r="AU144">
            <v>0</v>
          </cell>
          <cell r="AW144">
            <v>0</v>
          </cell>
          <cell r="AY144">
            <v>0</v>
          </cell>
          <cell r="BA144">
            <v>0</v>
          </cell>
          <cell r="BC144">
            <v>0</v>
          </cell>
          <cell r="BE144">
            <v>0</v>
          </cell>
          <cell r="BG144">
            <v>0</v>
          </cell>
          <cell r="BI144">
            <v>0</v>
          </cell>
          <cell r="BM144" t="str">
            <v>Bill Boyd</v>
          </cell>
          <cell r="BN144">
            <v>42842.097453703704</v>
          </cell>
          <cell r="BO144" t="str">
            <v>4AH17970VV7613626</v>
          </cell>
          <cell r="BP144">
            <v>16.5</v>
          </cell>
          <cell r="BQ144" t="str">
            <v>Card</v>
          </cell>
          <cell r="BR144" t="b">
            <v>1</v>
          </cell>
          <cell r="BS144">
            <v>43834431979999</v>
          </cell>
          <cell r="BT144" t="str">
            <v>9 Harrison close</v>
          </cell>
          <cell r="BV144" t="str">
            <v>Wellingborough</v>
          </cell>
          <cell r="BW144" t="str">
            <v>Northamptonshire</v>
          </cell>
          <cell r="BX144" t="str">
            <v>NN8 3JW</v>
          </cell>
          <cell r="BY144" t="str">
            <v>wilson.paterson1@ntlworld.com</v>
          </cell>
          <cell r="BZ144" t="str">
            <v>01933 383125</v>
          </cell>
          <cell r="CA144" t="str">
            <v>07774 848103</v>
          </cell>
        </row>
        <row r="145">
          <cell r="A145">
            <v>262</v>
          </cell>
          <cell r="B145">
            <v>33509</v>
          </cell>
          <cell r="C145">
            <v>3512184</v>
          </cell>
          <cell r="D145" t="b">
            <v>1</v>
          </cell>
          <cell r="E145" t="str">
            <v>Luke</v>
          </cell>
          <cell r="F145" t="str">
            <v>Pooley</v>
          </cell>
          <cell r="G145" t="str">
            <v>Luke POOLEY</v>
          </cell>
          <cell r="H145" t="str">
            <v>Rugby &amp; Northampton AC</v>
          </cell>
          <cell r="I145" t="str">
            <v>School ..</v>
          </cell>
          <cell r="J145" t="str">
            <v>U15 Boys</v>
          </cell>
          <cell r="K145" t="str">
            <v>Male</v>
          </cell>
          <cell r="L145" t="str">
            <v>Birth</v>
          </cell>
          <cell r="M145" t="str">
            <v>Northampton</v>
          </cell>
          <cell r="N145">
            <v>37547</v>
          </cell>
          <cell r="O145">
            <v>0</v>
          </cell>
          <cell r="Q145">
            <v>4</v>
          </cell>
          <cell r="R145" t="str">
            <v>X</v>
          </cell>
          <cell r="S145">
            <v>0</v>
          </cell>
          <cell r="U145">
            <v>0</v>
          </cell>
          <cell r="W145">
            <v>0</v>
          </cell>
          <cell r="Y145">
            <v>0</v>
          </cell>
          <cell r="AA145">
            <v>0</v>
          </cell>
          <cell r="AC145">
            <v>0</v>
          </cell>
          <cell r="AE145">
            <v>0</v>
          </cell>
          <cell r="AG145">
            <v>0</v>
          </cell>
          <cell r="AI145">
            <v>0</v>
          </cell>
          <cell r="AK145">
            <v>0</v>
          </cell>
          <cell r="AM145">
            <v>0</v>
          </cell>
          <cell r="AO145">
            <v>0</v>
          </cell>
          <cell r="AQ145">
            <v>0</v>
          </cell>
          <cell r="AS145">
            <v>0</v>
          </cell>
          <cell r="AU145">
            <v>0</v>
          </cell>
          <cell r="AW145">
            <v>4</v>
          </cell>
          <cell r="AX145">
            <v>4.71</v>
          </cell>
          <cell r="AY145">
            <v>0</v>
          </cell>
          <cell r="BA145">
            <v>0</v>
          </cell>
          <cell r="BC145">
            <v>0</v>
          </cell>
          <cell r="BE145">
            <v>0</v>
          </cell>
          <cell r="BG145">
            <v>0</v>
          </cell>
          <cell r="BI145">
            <v>0</v>
          </cell>
          <cell r="BM145" t="str">
            <v>Barry Crisp</v>
          </cell>
          <cell r="BN145">
            <v>42846.508506944447</v>
          </cell>
          <cell r="BO145">
            <v>0</v>
          </cell>
          <cell r="BP145">
            <v>9</v>
          </cell>
          <cell r="BQ145" t="str">
            <v>Card</v>
          </cell>
          <cell r="BR145" t="b">
            <v>0</v>
          </cell>
          <cell r="BS145">
            <v>3110345810611</v>
          </cell>
          <cell r="BT145" t="str">
            <v>125 Brunel Drive</v>
          </cell>
          <cell r="BV145" t="str">
            <v>Northampton</v>
          </cell>
          <cell r="BW145" t="str">
            <v>Northamptonshire</v>
          </cell>
          <cell r="BX145" t="str">
            <v>NN5 4AJ</v>
          </cell>
          <cell r="BY145" t="str">
            <v>kate_esprit@hotmail.com</v>
          </cell>
          <cell r="BZ145" t="str">
            <v>Phone Number (Day)</v>
          </cell>
          <cell r="CA145">
            <v>7905429096</v>
          </cell>
        </row>
        <row r="146">
          <cell r="A146">
            <v>382</v>
          </cell>
          <cell r="B146">
            <v>32683</v>
          </cell>
          <cell r="C146">
            <v>3027202</v>
          </cell>
          <cell r="D146" t="b">
            <v>1</v>
          </cell>
          <cell r="E146" t="str">
            <v>Morgan</v>
          </cell>
          <cell r="F146" t="str">
            <v>Potter</v>
          </cell>
          <cell r="G146" t="str">
            <v>Morgan POTTER</v>
          </cell>
          <cell r="H146" t="str">
            <v>Kettering Town Harriers</v>
          </cell>
          <cell r="I146" t="str">
            <v>Montsaye Academy</v>
          </cell>
          <cell r="J146" t="str">
            <v>U17 Men</v>
          </cell>
          <cell r="K146" t="str">
            <v>Male</v>
          </cell>
          <cell r="L146" t="str">
            <v>Birth</v>
          </cell>
          <cell r="M146" t="str">
            <v>Kettering</v>
          </cell>
          <cell r="N146">
            <v>37157</v>
          </cell>
          <cell r="O146">
            <v>0</v>
          </cell>
          <cell r="Q146">
            <v>0</v>
          </cell>
          <cell r="S146">
            <v>0</v>
          </cell>
          <cell r="U146">
            <v>3</v>
          </cell>
          <cell r="V146">
            <v>2.15</v>
          </cell>
          <cell r="W146">
            <v>3</v>
          </cell>
          <cell r="X146">
            <v>4.3899999999999997</v>
          </cell>
          <cell r="Y146">
            <v>0</v>
          </cell>
          <cell r="AA146">
            <v>0</v>
          </cell>
          <cell r="AC146">
            <v>0</v>
          </cell>
          <cell r="AE146">
            <v>0</v>
          </cell>
          <cell r="AG146">
            <v>0</v>
          </cell>
          <cell r="AI146">
            <v>0</v>
          </cell>
          <cell r="AK146">
            <v>0</v>
          </cell>
          <cell r="AM146">
            <v>0</v>
          </cell>
          <cell r="AO146">
            <v>0</v>
          </cell>
          <cell r="AQ146">
            <v>0</v>
          </cell>
          <cell r="AS146">
            <v>0</v>
          </cell>
          <cell r="AU146">
            <v>0</v>
          </cell>
          <cell r="AW146">
            <v>0</v>
          </cell>
          <cell r="AY146">
            <v>0</v>
          </cell>
          <cell r="BA146">
            <v>0</v>
          </cell>
          <cell r="BC146">
            <v>0</v>
          </cell>
          <cell r="BE146">
            <v>0</v>
          </cell>
          <cell r="BG146">
            <v>0</v>
          </cell>
          <cell r="BI146">
            <v>0</v>
          </cell>
          <cell r="BM146" t="str">
            <v>Shane Smith</v>
          </cell>
          <cell r="BN146">
            <v>43043.198738425926</v>
          </cell>
          <cell r="BO146" t="str">
            <v>04N07657LH9502023</v>
          </cell>
          <cell r="BP146">
            <v>9</v>
          </cell>
          <cell r="BQ146" t="str">
            <v>Card</v>
          </cell>
          <cell r="BR146" t="b">
            <v>1</v>
          </cell>
          <cell r="BS146">
            <v>54565443971714</v>
          </cell>
          <cell r="BT146" t="str">
            <v>29 Burdock Way</v>
          </cell>
          <cell r="BV146" t="str">
            <v>Desborough</v>
          </cell>
          <cell r="BW146" t="str">
            <v>Northamptonshire</v>
          </cell>
          <cell r="BX146" t="str">
            <v>NN14 2JE</v>
          </cell>
          <cell r="BY146" t="str">
            <v>potter.robin@ymail.com</v>
          </cell>
          <cell r="BZ146">
            <v>7791543670</v>
          </cell>
          <cell r="CA146">
            <v>7791543670</v>
          </cell>
        </row>
        <row r="147">
          <cell r="A147">
            <v>263</v>
          </cell>
          <cell r="B147">
            <v>33982</v>
          </cell>
          <cell r="C147">
            <v>3411783</v>
          </cell>
          <cell r="D147" t="b">
            <v>1</v>
          </cell>
          <cell r="E147" t="str">
            <v>Elliott</v>
          </cell>
          <cell r="F147" t="str">
            <v>Powell</v>
          </cell>
          <cell r="G147" t="str">
            <v>Elliott POWELL</v>
          </cell>
          <cell r="H147" t="str">
            <v>Corby AC</v>
          </cell>
          <cell r="I147" t="str">
            <v>Pitsford School</v>
          </cell>
          <cell r="J147" t="str">
            <v>U13 Boys</v>
          </cell>
          <cell r="K147" t="str">
            <v>Male</v>
          </cell>
          <cell r="L147" t="str">
            <v>Birth</v>
          </cell>
          <cell r="M147" t="str">
            <v>Kettering</v>
          </cell>
          <cell r="N147">
            <v>38274</v>
          </cell>
          <cell r="O147">
            <v>5</v>
          </cell>
          <cell r="P147">
            <v>14.2</v>
          </cell>
          <cell r="Q147">
            <v>5</v>
          </cell>
          <cell r="R147">
            <v>28.91</v>
          </cell>
          <cell r="S147">
            <v>0</v>
          </cell>
          <cell r="U147">
            <v>0</v>
          </cell>
          <cell r="W147">
            <v>0</v>
          </cell>
          <cell r="Y147">
            <v>0</v>
          </cell>
          <cell r="AA147">
            <v>0</v>
          </cell>
          <cell r="AC147">
            <v>0</v>
          </cell>
          <cell r="AE147">
            <v>0</v>
          </cell>
          <cell r="AG147">
            <v>0</v>
          </cell>
          <cell r="AI147">
            <v>0</v>
          </cell>
          <cell r="AK147">
            <v>0</v>
          </cell>
          <cell r="AM147">
            <v>0</v>
          </cell>
          <cell r="AO147">
            <v>0</v>
          </cell>
          <cell r="AQ147">
            <v>0</v>
          </cell>
          <cell r="AS147">
            <v>0</v>
          </cell>
          <cell r="AU147">
            <v>0</v>
          </cell>
          <cell r="AW147">
            <v>5</v>
          </cell>
          <cell r="AX147">
            <v>4.22</v>
          </cell>
          <cell r="AY147">
            <v>0</v>
          </cell>
          <cell r="BA147">
            <v>0</v>
          </cell>
          <cell r="BC147">
            <v>0</v>
          </cell>
          <cell r="BE147">
            <v>0</v>
          </cell>
          <cell r="BG147">
            <v>0</v>
          </cell>
          <cell r="BI147">
            <v>0</v>
          </cell>
          <cell r="BM147" t="str">
            <v>Bill Boyd</v>
          </cell>
          <cell r="BN147">
            <v>42852.284456018519</v>
          </cell>
          <cell r="BO147" t="str">
            <v>22W52692X01918423</v>
          </cell>
          <cell r="BP147">
            <v>13.5</v>
          </cell>
          <cell r="BQ147" t="str">
            <v>Card</v>
          </cell>
          <cell r="BR147" t="b">
            <v>1</v>
          </cell>
          <cell r="BS147">
            <v>14004399723658</v>
          </cell>
          <cell r="BT147" t="str">
            <v>Stonewalls</v>
          </cell>
          <cell r="BU147" t="str">
            <v>11a Water Lane,</v>
          </cell>
          <cell r="BV147" t="str">
            <v>Cottingham</v>
          </cell>
          <cell r="BW147" t="str">
            <v>Northamptonshire</v>
          </cell>
          <cell r="BX147" t="str">
            <v>LE16 8XU</v>
          </cell>
          <cell r="BY147" t="str">
            <v>vanessajpowell@gmail.com</v>
          </cell>
          <cell r="BZ147">
            <v>7456075244</v>
          </cell>
          <cell r="CA147">
            <v>7456075244</v>
          </cell>
        </row>
        <row r="148">
          <cell r="A148">
            <v>264</v>
          </cell>
          <cell r="B148">
            <v>33988</v>
          </cell>
          <cell r="C148">
            <v>3459021</v>
          </cell>
          <cell r="D148" t="b">
            <v>1</v>
          </cell>
          <cell r="E148" t="str">
            <v>Fabian</v>
          </cell>
          <cell r="F148" t="str">
            <v>POWELL</v>
          </cell>
          <cell r="G148" t="str">
            <v>Fabian POWELL</v>
          </cell>
          <cell r="H148" t="str">
            <v>Corby AC</v>
          </cell>
          <cell r="I148" t="str">
            <v>Pitsford School</v>
          </cell>
          <cell r="J148" t="str">
            <v>U13 Boys</v>
          </cell>
          <cell r="K148" t="str">
            <v>Male</v>
          </cell>
          <cell r="L148" t="str">
            <v>Birth</v>
          </cell>
          <cell r="M148" t="str">
            <v>Kettering</v>
          </cell>
          <cell r="N148">
            <v>38764</v>
          </cell>
          <cell r="O148">
            <v>5</v>
          </cell>
          <cell r="P148">
            <v>14</v>
          </cell>
          <cell r="Q148">
            <v>5</v>
          </cell>
          <cell r="R148">
            <v>29.2</v>
          </cell>
          <cell r="S148">
            <v>0</v>
          </cell>
          <cell r="U148">
            <v>0</v>
          </cell>
          <cell r="W148">
            <v>0</v>
          </cell>
          <cell r="Y148">
            <v>0</v>
          </cell>
          <cell r="AA148">
            <v>0</v>
          </cell>
          <cell r="AC148">
            <v>0</v>
          </cell>
          <cell r="AE148">
            <v>0</v>
          </cell>
          <cell r="AG148">
            <v>0</v>
          </cell>
          <cell r="AI148">
            <v>0</v>
          </cell>
          <cell r="AK148">
            <v>0</v>
          </cell>
          <cell r="AM148">
            <v>0</v>
          </cell>
          <cell r="AO148">
            <v>0</v>
          </cell>
          <cell r="AQ148">
            <v>0</v>
          </cell>
          <cell r="AS148">
            <v>0</v>
          </cell>
          <cell r="AU148">
            <v>0</v>
          </cell>
          <cell r="AW148">
            <v>5</v>
          </cell>
          <cell r="AX148">
            <v>4.1500000000000004</v>
          </cell>
          <cell r="AY148">
            <v>0</v>
          </cell>
          <cell r="BA148">
            <v>0</v>
          </cell>
          <cell r="BC148">
            <v>0</v>
          </cell>
          <cell r="BE148">
            <v>0</v>
          </cell>
          <cell r="BG148">
            <v>0</v>
          </cell>
          <cell r="BI148">
            <v>0</v>
          </cell>
          <cell r="BM148" t="str">
            <v>Bill Boyd</v>
          </cell>
          <cell r="BN148">
            <v>42852.378958333335</v>
          </cell>
          <cell r="BO148" t="str">
            <v>1RS58722JC862083Y</v>
          </cell>
          <cell r="BP148">
            <v>13.5</v>
          </cell>
          <cell r="BQ148" t="str">
            <v>Card</v>
          </cell>
          <cell r="BR148" t="b">
            <v>1</v>
          </cell>
          <cell r="BS148">
            <v>1600633834059</v>
          </cell>
          <cell r="BT148" t="str">
            <v>11A Water Lane</v>
          </cell>
          <cell r="BU148" t="str">
            <v>COTTINGHAM</v>
          </cell>
          <cell r="BV148" t="str">
            <v>Market Harborough</v>
          </cell>
          <cell r="BW148" t="str">
            <v>Northamptonshire</v>
          </cell>
          <cell r="BX148" t="str">
            <v>LE16 8XU</v>
          </cell>
          <cell r="BY148" t="str">
            <v>vanessajpowell@gmail.com</v>
          </cell>
          <cell r="BZ148">
            <v>7456075244</v>
          </cell>
          <cell r="CA148">
            <v>7456075244</v>
          </cell>
        </row>
        <row r="149">
          <cell r="A149">
            <v>383</v>
          </cell>
          <cell r="B149">
            <v>33620</v>
          </cell>
          <cell r="C149">
            <v>2972248</v>
          </cell>
          <cell r="D149" t="b">
            <v>1</v>
          </cell>
          <cell r="E149" t="str">
            <v>Michael</v>
          </cell>
          <cell r="F149" t="str">
            <v>Rapson</v>
          </cell>
          <cell r="G149" t="str">
            <v>Michael RAPSON</v>
          </cell>
          <cell r="H149" t="str">
            <v>Silson Joggers AC</v>
          </cell>
          <cell r="I149" t="str">
            <v>Sponne</v>
          </cell>
          <cell r="J149" t="str">
            <v>U17 Men</v>
          </cell>
          <cell r="K149" t="str">
            <v>Male</v>
          </cell>
          <cell r="L149" t="str">
            <v>Birth</v>
          </cell>
          <cell r="M149" t="str">
            <v>Northampton</v>
          </cell>
          <cell r="N149">
            <v>37018</v>
          </cell>
          <cell r="O149">
            <v>0</v>
          </cell>
          <cell r="Q149">
            <v>0</v>
          </cell>
          <cell r="S149">
            <v>0</v>
          </cell>
          <cell r="U149">
            <v>0</v>
          </cell>
          <cell r="W149">
            <v>0</v>
          </cell>
          <cell r="Y149">
            <v>0</v>
          </cell>
          <cell r="AA149">
            <v>0</v>
          </cell>
          <cell r="AC149">
            <v>0</v>
          </cell>
          <cell r="AE149">
            <v>0</v>
          </cell>
          <cell r="AG149">
            <v>0</v>
          </cell>
          <cell r="AI149">
            <v>0</v>
          </cell>
          <cell r="AK149">
            <v>0</v>
          </cell>
          <cell r="AM149">
            <v>0</v>
          </cell>
          <cell r="AO149">
            <v>0</v>
          </cell>
          <cell r="AQ149">
            <v>0</v>
          </cell>
          <cell r="AS149">
            <v>3</v>
          </cell>
          <cell r="AT149" t="str">
            <v>X</v>
          </cell>
          <cell r="AU149">
            <v>0</v>
          </cell>
          <cell r="AW149">
            <v>0</v>
          </cell>
          <cell r="AY149">
            <v>3</v>
          </cell>
          <cell r="AZ149" t="str">
            <v>X</v>
          </cell>
          <cell r="BA149">
            <v>0</v>
          </cell>
          <cell r="BC149">
            <v>0</v>
          </cell>
          <cell r="BE149">
            <v>0</v>
          </cell>
          <cell r="BG149">
            <v>0</v>
          </cell>
          <cell r="BI149">
            <v>0</v>
          </cell>
          <cell r="BM149" t="str">
            <v>N. King</v>
          </cell>
          <cell r="BN149">
            <v>42847.582604166666</v>
          </cell>
          <cell r="BO149">
            <v>0</v>
          </cell>
          <cell r="BP149">
            <v>9</v>
          </cell>
          <cell r="BQ149" t="str">
            <v>Card</v>
          </cell>
          <cell r="BR149" t="b">
            <v>0</v>
          </cell>
          <cell r="BS149">
            <v>39972399721640</v>
          </cell>
          <cell r="BT149" t="str">
            <v>27 bramble rd</v>
          </cell>
          <cell r="BV149" t="str">
            <v>Towcester</v>
          </cell>
          <cell r="BW149" t="str">
            <v>Northants.</v>
          </cell>
          <cell r="BX149" t="str">
            <v>Nn126us</v>
          </cell>
          <cell r="BY149" t="str">
            <v>Krapson69@gmail.com</v>
          </cell>
          <cell r="BZ149" t="str">
            <v>01327 352057</v>
          </cell>
          <cell r="CA149">
            <v>7912694430</v>
          </cell>
          <cell r="CB149" t="b">
            <v>1</v>
          </cell>
        </row>
        <row r="150">
          <cell r="A150">
            <v>384</v>
          </cell>
          <cell r="B150">
            <v>32699</v>
          </cell>
          <cell r="C150">
            <v>3279832</v>
          </cell>
          <cell r="D150" t="b">
            <v>1</v>
          </cell>
          <cell r="E150" t="str">
            <v>Brandon</v>
          </cell>
          <cell r="F150" t="str">
            <v>Raulia</v>
          </cell>
          <cell r="G150" t="str">
            <v>Brandon RAULIA</v>
          </cell>
          <cell r="H150" t="str">
            <v>Kettering Town Harriers</v>
          </cell>
          <cell r="I150" t="str">
            <v>Latimer arts collage</v>
          </cell>
          <cell r="J150" t="str">
            <v>U15 Boys</v>
          </cell>
          <cell r="K150" t="str">
            <v>Male</v>
          </cell>
          <cell r="L150" t="str">
            <v>Birth</v>
          </cell>
          <cell r="M150" t="str">
            <v>KETTERING</v>
          </cell>
          <cell r="N150">
            <v>37952</v>
          </cell>
          <cell r="O150">
            <v>0</v>
          </cell>
          <cell r="Q150">
            <v>0</v>
          </cell>
          <cell r="S150">
            <v>0</v>
          </cell>
          <cell r="U150">
            <v>4</v>
          </cell>
          <cell r="V150">
            <v>2.27</v>
          </cell>
          <cell r="W150">
            <v>4</v>
          </cell>
          <cell r="X150" t="str">
            <v>X</v>
          </cell>
          <cell r="Y150">
            <v>0</v>
          </cell>
          <cell r="AA150">
            <v>0</v>
          </cell>
          <cell r="AC150">
            <v>0</v>
          </cell>
          <cell r="AE150">
            <v>0</v>
          </cell>
          <cell r="AG150">
            <v>0</v>
          </cell>
          <cell r="AI150">
            <v>0</v>
          </cell>
          <cell r="AK150">
            <v>0</v>
          </cell>
          <cell r="AM150">
            <v>0</v>
          </cell>
          <cell r="AO150">
            <v>0</v>
          </cell>
          <cell r="AQ150">
            <v>0</v>
          </cell>
          <cell r="AS150">
            <v>4</v>
          </cell>
          <cell r="AT150">
            <v>1.39</v>
          </cell>
          <cell r="AU150">
            <v>0</v>
          </cell>
          <cell r="AW150">
            <v>0</v>
          </cell>
          <cell r="AY150">
            <v>0</v>
          </cell>
          <cell r="BA150">
            <v>0</v>
          </cell>
          <cell r="BC150">
            <v>0</v>
          </cell>
          <cell r="BE150">
            <v>0</v>
          </cell>
          <cell r="BG150">
            <v>0</v>
          </cell>
          <cell r="BI150">
            <v>0</v>
          </cell>
          <cell r="BM150" t="str">
            <v>Shane smith</v>
          </cell>
          <cell r="BN150">
            <v>43043.342824074076</v>
          </cell>
          <cell r="BO150" t="str">
            <v>9XM80227N7971292G</v>
          </cell>
          <cell r="BP150">
            <v>13.5</v>
          </cell>
          <cell r="BQ150" t="str">
            <v>Card</v>
          </cell>
          <cell r="BR150" t="b">
            <v>1</v>
          </cell>
          <cell r="BS150">
            <v>46357443972225</v>
          </cell>
          <cell r="BT150" t="str">
            <v>57 Warkton Lane</v>
          </cell>
          <cell r="BV150" t="str">
            <v>KETTERING</v>
          </cell>
          <cell r="BW150" t="str">
            <v>NORTHAMPTONSHIRE</v>
          </cell>
          <cell r="BX150" t="str">
            <v>NN15 5AB</v>
          </cell>
          <cell r="BY150" t="str">
            <v>darbeck79@gmail.com</v>
          </cell>
          <cell r="BZ150">
            <v>7891396484</v>
          </cell>
          <cell r="CA150">
            <v>7891396484</v>
          </cell>
        </row>
        <row r="151">
          <cell r="A151">
            <v>385</v>
          </cell>
          <cell r="B151">
            <v>32702</v>
          </cell>
          <cell r="C151">
            <v>3279833</v>
          </cell>
          <cell r="D151" t="b">
            <v>1</v>
          </cell>
          <cell r="E151" t="str">
            <v>Ryan</v>
          </cell>
          <cell r="F151" t="str">
            <v>Raulia</v>
          </cell>
          <cell r="G151" t="str">
            <v>Ryan RAULIA</v>
          </cell>
          <cell r="H151" t="str">
            <v>Kettering Town Harriers</v>
          </cell>
          <cell r="I151" t="str">
            <v>Brooke weston</v>
          </cell>
          <cell r="J151" t="str">
            <v>U15 Boys</v>
          </cell>
          <cell r="K151" t="str">
            <v>Male</v>
          </cell>
          <cell r="L151" t="str">
            <v>Birth</v>
          </cell>
          <cell r="M151" t="str">
            <v>KETTERING</v>
          </cell>
          <cell r="N151">
            <v>37952</v>
          </cell>
          <cell r="O151">
            <v>0</v>
          </cell>
          <cell r="Q151">
            <v>0</v>
          </cell>
          <cell r="S151">
            <v>0</v>
          </cell>
          <cell r="U151">
            <v>4</v>
          </cell>
          <cell r="V151">
            <v>2.44</v>
          </cell>
          <cell r="W151">
            <v>4</v>
          </cell>
          <cell r="X151">
            <v>5.25</v>
          </cell>
          <cell r="Y151">
            <v>0</v>
          </cell>
          <cell r="AA151">
            <v>0</v>
          </cell>
          <cell r="AC151">
            <v>0</v>
          </cell>
          <cell r="AE151">
            <v>0</v>
          </cell>
          <cell r="AG151">
            <v>0</v>
          </cell>
          <cell r="AI151">
            <v>0</v>
          </cell>
          <cell r="AK151">
            <v>0</v>
          </cell>
          <cell r="AM151">
            <v>0</v>
          </cell>
          <cell r="AO151">
            <v>0</v>
          </cell>
          <cell r="AQ151">
            <v>0</v>
          </cell>
          <cell r="AS151">
            <v>4</v>
          </cell>
          <cell r="AT151">
            <v>1.35</v>
          </cell>
          <cell r="AU151">
            <v>0</v>
          </cell>
          <cell r="AW151">
            <v>0</v>
          </cell>
          <cell r="AY151">
            <v>0</v>
          </cell>
          <cell r="BA151">
            <v>0</v>
          </cell>
          <cell r="BC151">
            <v>0</v>
          </cell>
          <cell r="BE151">
            <v>0</v>
          </cell>
          <cell r="BG151">
            <v>0</v>
          </cell>
          <cell r="BI151">
            <v>0</v>
          </cell>
          <cell r="BM151" t="str">
            <v>Shane smith</v>
          </cell>
          <cell r="BN151">
            <v>43043.367800925924</v>
          </cell>
          <cell r="BO151" t="str">
            <v>30X48515A91227936</v>
          </cell>
          <cell r="BP151">
            <v>13.5</v>
          </cell>
          <cell r="BQ151" t="str">
            <v>Card</v>
          </cell>
          <cell r="BR151" t="b">
            <v>1</v>
          </cell>
          <cell r="BS151">
            <v>79685443972225</v>
          </cell>
          <cell r="BT151" t="str">
            <v>57 Warkton Lane</v>
          </cell>
          <cell r="BV151" t="str">
            <v>KETTERING</v>
          </cell>
          <cell r="BW151" t="str">
            <v>NORTHAMPTONSHIRE</v>
          </cell>
          <cell r="BX151" t="str">
            <v>NN15 5AB</v>
          </cell>
          <cell r="BY151" t="str">
            <v>darbeck79@gmail.com</v>
          </cell>
          <cell r="BZ151">
            <v>7891396484</v>
          </cell>
          <cell r="CA151">
            <v>7891396484</v>
          </cell>
        </row>
        <row r="152">
          <cell r="A152">
            <v>386</v>
          </cell>
          <cell r="B152">
            <v>32679</v>
          </cell>
          <cell r="C152">
            <v>3329286</v>
          </cell>
          <cell r="D152" t="b">
            <v>1</v>
          </cell>
          <cell r="E152" t="str">
            <v>Oliver</v>
          </cell>
          <cell r="F152" t="str">
            <v>Read</v>
          </cell>
          <cell r="G152" t="str">
            <v>Oliver READ</v>
          </cell>
          <cell r="H152" t="str">
            <v>Kettering Town Harriers</v>
          </cell>
          <cell r="I152" t="str">
            <v>Uppingham Community College</v>
          </cell>
          <cell r="J152" t="str">
            <v>U15 Boys</v>
          </cell>
          <cell r="K152" t="str">
            <v>Male</v>
          </cell>
          <cell r="L152" t="str">
            <v>Birth</v>
          </cell>
          <cell r="M152" t="str">
            <v>kettering</v>
          </cell>
          <cell r="N152">
            <v>38124</v>
          </cell>
          <cell r="O152">
            <v>0</v>
          </cell>
          <cell r="Q152">
            <v>0</v>
          </cell>
          <cell r="S152">
            <v>0</v>
          </cell>
          <cell r="U152">
            <v>4</v>
          </cell>
          <cell r="V152">
            <v>2.3199999999999998</v>
          </cell>
          <cell r="W152">
            <v>4</v>
          </cell>
          <cell r="X152">
            <v>5.04</v>
          </cell>
          <cell r="Y152">
            <v>0</v>
          </cell>
          <cell r="AA152">
            <v>0</v>
          </cell>
          <cell r="AC152">
            <v>0</v>
          </cell>
          <cell r="AE152">
            <v>0</v>
          </cell>
          <cell r="AG152">
            <v>0</v>
          </cell>
          <cell r="AI152">
            <v>0</v>
          </cell>
          <cell r="AK152">
            <v>0</v>
          </cell>
          <cell r="AM152">
            <v>0</v>
          </cell>
          <cell r="AO152">
            <v>0</v>
          </cell>
          <cell r="AQ152">
            <v>0</v>
          </cell>
          <cell r="AS152">
            <v>0</v>
          </cell>
          <cell r="AU152">
            <v>0</v>
          </cell>
          <cell r="AW152">
            <v>0</v>
          </cell>
          <cell r="AY152">
            <v>0</v>
          </cell>
          <cell r="BA152">
            <v>0</v>
          </cell>
          <cell r="BC152">
            <v>0</v>
          </cell>
          <cell r="BE152">
            <v>0</v>
          </cell>
          <cell r="BG152">
            <v>0</v>
          </cell>
          <cell r="BI152">
            <v>0</v>
          </cell>
          <cell r="BM152" t="str">
            <v>Shane Smith</v>
          </cell>
          <cell r="BN152">
            <v>43043.168715277781</v>
          </cell>
          <cell r="BO152" t="str">
            <v>6UX42808H8751915K</v>
          </cell>
          <cell r="BP152">
            <v>9</v>
          </cell>
          <cell r="BQ152" t="str">
            <v>Card</v>
          </cell>
          <cell r="BR152" t="b">
            <v>1</v>
          </cell>
          <cell r="BS152">
            <v>18441443971784</v>
          </cell>
          <cell r="BT152" t="str">
            <v>28 Bridge Street</v>
          </cell>
          <cell r="BV152" t="str">
            <v>Brigstock</v>
          </cell>
          <cell r="BW152" t="str">
            <v>Northants</v>
          </cell>
          <cell r="BX152" t="str">
            <v>NN143ET</v>
          </cell>
          <cell r="BY152" t="str">
            <v>samread01@yahoo.co.uk</v>
          </cell>
          <cell r="BZ152">
            <v>1536370171</v>
          </cell>
          <cell r="CA152" t="str">
            <v>07766 573400</v>
          </cell>
        </row>
        <row r="153">
          <cell r="A153">
            <v>265</v>
          </cell>
          <cell r="B153">
            <v>33996</v>
          </cell>
          <cell r="C153">
            <v>3629447</v>
          </cell>
          <cell r="D153" t="b">
            <v>1</v>
          </cell>
          <cell r="E153" t="str">
            <v>Daniel</v>
          </cell>
          <cell r="F153" t="str">
            <v>Reid</v>
          </cell>
          <cell r="G153" t="str">
            <v>Daniel REID</v>
          </cell>
          <cell r="H153" t="str">
            <v>Wellingborough &amp; District AC</v>
          </cell>
          <cell r="I153" t="str">
            <v>Irthlingborough Juniors</v>
          </cell>
          <cell r="J153" t="str">
            <v>U13 Boys</v>
          </cell>
          <cell r="K153" t="str">
            <v>Male</v>
          </cell>
          <cell r="L153" t="str">
            <v>Birth</v>
          </cell>
          <cell r="M153" t="str">
            <v>Kettering</v>
          </cell>
          <cell r="N153">
            <v>38821</v>
          </cell>
          <cell r="O153">
            <v>0</v>
          </cell>
          <cell r="Q153">
            <v>5</v>
          </cell>
          <cell r="R153" t="str">
            <v>X</v>
          </cell>
          <cell r="S153">
            <v>0</v>
          </cell>
          <cell r="U153">
            <v>5</v>
          </cell>
          <cell r="V153" t="str">
            <v>X</v>
          </cell>
          <cell r="W153">
            <v>5</v>
          </cell>
          <cell r="X153" t="str">
            <v>X</v>
          </cell>
          <cell r="Y153">
            <v>0</v>
          </cell>
          <cell r="AA153">
            <v>0</v>
          </cell>
          <cell r="AC153">
            <v>0</v>
          </cell>
          <cell r="AE153">
            <v>0</v>
          </cell>
          <cell r="AG153">
            <v>0</v>
          </cell>
          <cell r="AI153">
            <v>0</v>
          </cell>
          <cell r="AK153">
            <v>0</v>
          </cell>
          <cell r="AM153">
            <v>0</v>
          </cell>
          <cell r="AO153">
            <v>0</v>
          </cell>
          <cell r="AQ153">
            <v>0</v>
          </cell>
          <cell r="AS153">
            <v>0</v>
          </cell>
          <cell r="AU153">
            <v>0</v>
          </cell>
          <cell r="AW153">
            <v>0</v>
          </cell>
          <cell r="AY153">
            <v>0</v>
          </cell>
          <cell r="BA153">
            <v>0</v>
          </cell>
          <cell r="BC153">
            <v>0</v>
          </cell>
          <cell r="BE153">
            <v>0</v>
          </cell>
          <cell r="BG153">
            <v>0</v>
          </cell>
          <cell r="BI153">
            <v>0</v>
          </cell>
          <cell r="BM153" t="str">
            <v>Coach ..</v>
          </cell>
          <cell r="BN153">
            <v>42852.426655092589</v>
          </cell>
          <cell r="BO153" t="str">
            <v>3AA90697CP655145N</v>
          </cell>
          <cell r="BP153">
            <v>13.5</v>
          </cell>
          <cell r="BQ153" t="str">
            <v>Card</v>
          </cell>
          <cell r="BR153" t="b">
            <v>1</v>
          </cell>
          <cell r="BS153">
            <v>1234533834202</v>
          </cell>
          <cell r="BT153" t="str">
            <v>15 holbush way</v>
          </cell>
          <cell r="BU153" t="str">
            <v>Irthlingborough</v>
          </cell>
          <cell r="BV153" t="str">
            <v>Wellingborough</v>
          </cell>
          <cell r="BW153" t="str">
            <v>Northants</v>
          </cell>
          <cell r="BX153" t="str">
            <v>Nn9 5ep</v>
          </cell>
          <cell r="BY153" t="str">
            <v>Reidkieran@yahoo.co.uk</v>
          </cell>
          <cell r="BZ153" t="str">
            <v>01933 652236</v>
          </cell>
          <cell r="CA153" t="str">
            <v>07415 702835</v>
          </cell>
        </row>
        <row r="154">
          <cell r="A154">
            <v>387</v>
          </cell>
          <cell r="B154">
            <v>34151</v>
          </cell>
          <cell r="C154">
            <v>3022052</v>
          </cell>
          <cell r="D154" t="b">
            <v>1</v>
          </cell>
          <cell r="E154" t="str">
            <v>Cameron</v>
          </cell>
          <cell r="F154" t="str">
            <v>Roberts</v>
          </cell>
          <cell r="G154" t="str">
            <v>Cameron ROBERTS</v>
          </cell>
          <cell r="H154" t="str">
            <v>Rugby &amp; Northampton AC</v>
          </cell>
          <cell r="I154" t="str">
            <v>School ..</v>
          </cell>
          <cell r="J154" t="str">
            <v>U20 Men</v>
          </cell>
          <cell r="K154" t="str">
            <v>Male</v>
          </cell>
          <cell r="L154" t="str">
            <v>Birth</v>
          </cell>
          <cell r="M154" t="str">
            <v>Northampton</v>
          </cell>
          <cell r="N154">
            <v>36663</v>
          </cell>
          <cell r="O154">
            <v>0</v>
          </cell>
          <cell r="Q154">
            <v>0</v>
          </cell>
          <cell r="S154">
            <v>0</v>
          </cell>
          <cell r="U154">
            <v>0</v>
          </cell>
          <cell r="W154">
            <v>2</v>
          </cell>
          <cell r="X154" t="str">
            <v>X</v>
          </cell>
          <cell r="Y154">
            <v>0</v>
          </cell>
          <cell r="AA154">
            <v>0</v>
          </cell>
          <cell r="AC154">
            <v>0</v>
          </cell>
          <cell r="AE154">
            <v>0</v>
          </cell>
          <cell r="AG154">
            <v>0</v>
          </cell>
          <cell r="AI154">
            <v>0</v>
          </cell>
          <cell r="AK154">
            <v>0</v>
          </cell>
          <cell r="AM154">
            <v>0</v>
          </cell>
          <cell r="AO154">
            <v>0</v>
          </cell>
          <cell r="AQ154">
            <v>0</v>
          </cell>
          <cell r="AS154">
            <v>0</v>
          </cell>
          <cell r="AU154">
            <v>0</v>
          </cell>
          <cell r="AW154">
            <v>0</v>
          </cell>
          <cell r="AY154">
            <v>0</v>
          </cell>
          <cell r="BA154">
            <v>0</v>
          </cell>
          <cell r="BC154">
            <v>0</v>
          </cell>
          <cell r="BE154">
            <v>0</v>
          </cell>
          <cell r="BG154">
            <v>0</v>
          </cell>
          <cell r="BI154">
            <v>0</v>
          </cell>
          <cell r="BM154" t="str">
            <v>Coach ..</v>
          </cell>
          <cell r="BN154">
            <v>42854.382870370369</v>
          </cell>
          <cell r="BO154" t="str">
            <v>3BU27771JB916611L</v>
          </cell>
          <cell r="BP154">
            <v>5.5</v>
          </cell>
          <cell r="BQ154" t="str">
            <v>Card</v>
          </cell>
          <cell r="BR154" t="b">
            <v>1</v>
          </cell>
          <cell r="BS154">
            <v>84149387735017</v>
          </cell>
          <cell r="BT154" t="str">
            <v>57 Grovebury dell</v>
          </cell>
          <cell r="BV154" t="str">
            <v>Northampton</v>
          </cell>
          <cell r="BW154" t="str">
            <v>Northamptonshire</v>
          </cell>
          <cell r="BX154" t="str">
            <v>NN28QP</v>
          </cell>
          <cell r="BY154" t="str">
            <v>dean.roberts83@ntlworld.com</v>
          </cell>
          <cell r="BZ154">
            <v>7787143343</v>
          </cell>
          <cell r="CA154">
            <v>7787143343</v>
          </cell>
          <cell r="CB154" t="b">
            <v>1</v>
          </cell>
        </row>
        <row r="155">
          <cell r="A155">
            <v>388</v>
          </cell>
          <cell r="B155">
            <v>33452</v>
          </cell>
          <cell r="C155">
            <v>2994907</v>
          </cell>
          <cell r="D155" t="b">
            <v>1</v>
          </cell>
          <cell r="E155" t="str">
            <v>Ewan</v>
          </cell>
          <cell r="F155" t="str">
            <v>Roberts</v>
          </cell>
          <cell r="G155" t="str">
            <v>Ewan ROBERTS</v>
          </cell>
          <cell r="H155" t="str">
            <v>Rugby &amp; Northampton AC</v>
          </cell>
          <cell r="I155" t="str">
            <v>Caroline Chisholm School</v>
          </cell>
          <cell r="J155" t="str">
            <v>U20 Men</v>
          </cell>
          <cell r="K155" t="str">
            <v>Male</v>
          </cell>
          <cell r="L155" t="str">
            <v>Birth</v>
          </cell>
          <cell r="M155" t="str">
            <v>Kettering</v>
          </cell>
          <cell r="N155">
            <v>36460</v>
          </cell>
          <cell r="O155">
            <v>0</v>
          </cell>
          <cell r="Q155">
            <v>0</v>
          </cell>
          <cell r="S155">
            <v>2</v>
          </cell>
          <cell r="T155">
            <v>54.1</v>
          </cell>
          <cell r="U155">
            <v>0</v>
          </cell>
          <cell r="W155">
            <v>0</v>
          </cell>
          <cell r="Y155">
            <v>0</v>
          </cell>
          <cell r="AA155">
            <v>0</v>
          </cell>
          <cell r="AC155">
            <v>0</v>
          </cell>
          <cell r="AE155">
            <v>0</v>
          </cell>
          <cell r="AG155">
            <v>0</v>
          </cell>
          <cell r="AI155">
            <v>0</v>
          </cell>
          <cell r="AK155">
            <v>0</v>
          </cell>
          <cell r="AM155">
            <v>0</v>
          </cell>
          <cell r="AO155">
            <v>0</v>
          </cell>
          <cell r="AQ155">
            <v>0</v>
          </cell>
          <cell r="AS155">
            <v>0</v>
          </cell>
          <cell r="AU155">
            <v>0</v>
          </cell>
          <cell r="AW155">
            <v>0</v>
          </cell>
          <cell r="AY155">
            <v>0</v>
          </cell>
          <cell r="BA155">
            <v>0</v>
          </cell>
          <cell r="BC155">
            <v>0</v>
          </cell>
          <cell r="BE155">
            <v>0</v>
          </cell>
          <cell r="BG155">
            <v>0</v>
          </cell>
          <cell r="BI155">
            <v>0</v>
          </cell>
          <cell r="BM155" t="str">
            <v>Coach ..</v>
          </cell>
          <cell r="BN155">
            <v>42846.171412037038</v>
          </cell>
          <cell r="BO155" t="str">
            <v>9LP610180G266990S</v>
          </cell>
          <cell r="BP155">
            <v>5.5</v>
          </cell>
          <cell r="BQ155" t="str">
            <v>Card</v>
          </cell>
          <cell r="BR155" t="b">
            <v>1</v>
          </cell>
          <cell r="BS155">
            <v>5100245809249</v>
          </cell>
          <cell r="BT155" t="str">
            <v>16 Oak way</v>
          </cell>
          <cell r="BU155" t="str">
            <v>Hackleton</v>
          </cell>
          <cell r="BV155" t="str">
            <v>Northampton</v>
          </cell>
          <cell r="BW155" t="str">
            <v>Northamptonshire</v>
          </cell>
          <cell r="BX155" t="str">
            <v>NN7 2EP</v>
          </cell>
          <cell r="BY155" t="str">
            <v>emmajanefrench4@gmail.com</v>
          </cell>
          <cell r="BZ155">
            <v>7779596562</v>
          </cell>
          <cell r="CA155">
            <v>7779596562</v>
          </cell>
        </row>
        <row r="156">
          <cell r="A156">
            <v>389</v>
          </cell>
          <cell r="B156">
            <v>32550</v>
          </cell>
          <cell r="C156">
            <v>3284061</v>
          </cell>
          <cell r="D156" t="b">
            <v>1</v>
          </cell>
          <cell r="E156" t="str">
            <v>Carl</v>
          </cell>
          <cell r="F156" t="str">
            <v>Robertson</v>
          </cell>
          <cell r="G156" t="str">
            <v>Carl ROBERTSON</v>
          </cell>
          <cell r="H156" t="str">
            <v>Rugby &amp; Northampton AC</v>
          </cell>
          <cell r="I156" t="str">
            <v>Moulton</v>
          </cell>
          <cell r="J156" t="str">
            <v>U20 Men</v>
          </cell>
          <cell r="K156" t="str">
            <v>Male</v>
          </cell>
          <cell r="L156" t="str">
            <v>Birth</v>
          </cell>
          <cell r="M156" t="str">
            <v>Northampton</v>
          </cell>
          <cell r="N156">
            <v>36271</v>
          </cell>
          <cell r="O156">
            <v>0</v>
          </cell>
          <cell r="Q156">
            <v>0</v>
          </cell>
          <cell r="S156">
            <v>0</v>
          </cell>
          <cell r="U156">
            <v>2</v>
          </cell>
          <cell r="V156">
            <v>2.15</v>
          </cell>
          <cell r="W156">
            <v>0</v>
          </cell>
          <cell r="Y156">
            <v>0</v>
          </cell>
          <cell r="AA156">
            <v>0</v>
          </cell>
          <cell r="AC156">
            <v>0</v>
          </cell>
          <cell r="AE156">
            <v>0</v>
          </cell>
          <cell r="AG156">
            <v>0</v>
          </cell>
          <cell r="AI156">
            <v>0</v>
          </cell>
          <cell r="AK156">
            <v>0</v>
          </cell>
          <cell r="AM156">
            <v>0</v>
          </cell>
          <cell r="AO156">
            <v>0</v>
          </cell>
          <cell r="AQ156">
            <v>0</v>
          </cell>
          <cell r="AS156">
            <v>0</v>
          </cell>
          <cell r="AU156">
            <v>0</v>
          </cell>
          <cell r="AW156">
            <v>0</v>
          </cell>
          <cell r="AY156">
            <v>0</v>
          </cell>
          <cell r="BA156">
            <v>0</v>
          </cell>
          <cell r="BC156">
            <v>0</v>
          </cell>
          <cell r="BE156">
            <v>0</v>
          </cell>
          <cell r="BG156">
            <v>0</v>
          </cell>
          <cell r="BI156">
            <v>0</v>
          </cell>
          <cell r="BM156" t="str">
            <v>Steve McGowan</v>
          </cell>
          <cell r="BN156">
            <v>42982.42391203704</v>
          </cell>
          <cell r="BO156" t="str">
            <v>3FT76439BB807360H</v>
          </cell>
          <cell r="BP156">
            <v>5.5</v>
          </cell>
          <cell r="BQ156" t="str">
            <v>Card</v>
          </cell>
          <cell r="BR156" t="b">
            <v>1</v>
          </cell>
          <cell r="BS156">
            <v>1234590086519</v>
          </cell>
          <cell r="BT156" t="str">
            <v>33 Stonehill Way</v>
          </cell>
          <cell r="BU156" t="str">
            <v>Brixworth</v>
          </cell>
          <cell r="BV156" t="str">
            <v>Northampton</v>
          </cell>
          <cell r="BW156" t="str">
            <v>NORTHAMPTONSHIRE</v>
          </cell>
          <cell r="BX156" t="str">
            <v>NN6 9LW</v>
          </cell>
          <cell r="BY156" t="str">
            <v>carlosington38@msn.com</v>
          </cell>
          <cell r="BZ156" t="str">
            <v>01604 882932</v>
          </cell>
          <cell r="CA156" t="str">
            <v>07583 604949</v>
          </cell>
        </row>
        <row r="157">
          <cell r="A157">
            <v>266</v>
          </cell>
          <cell r="B157">
            <v>33677</v>
          </cell>
          <cell r="C157">
            <v>9999999</v>
          </cell>
          <cell r="D157" t="b">
            <v>1</v>
          </cell>
          <cell r="E157" t="str">
            <v>William</v>
          </cell>
          <cell r="F157" t="str">
            <v>Robertson</v>
          </cell>
          <cell r="G157" t="str">
            <v>William ROBERTSON</v>
          </cell>
          <cell r="H157" t="str">
            <v>Kettering Town Harriers</v>
          </cell>
          <cell r="I157" t="str">
            <v>Southend</v>
          </cell>
          <cell r="J157" t="str">
            <v>U11 Boys</v>
          </cell>
          <cell r="K157" t="str">
            <v>Male</v>
          </cell>
          <cell r="L157" t="str">
            <v>Birth</v>
          </cell>
          <cell r="M157" t="str">
            <v>Kettering</v>
          </cell>
          <cell r="N157">
            <v>38982</v>
          </cell>
          <cell r="O157">
            <v>6</v>
          </cell>
          <cell r="P157">
            <v>11.1</v>
          </cell>
          <cell r="Q157">
            <v>6</v>
          </cell>
          <cell r="R157">
            <v>22.6</v>
          </cell>
          <cell r="S157">
            <v>0</v>
          </cell>
          <cell r="U157">
            <v>0</v>
          </cell>
          <cell r="W157">
            <v>0</v>
          </cell>
          <cell r="Y157">
            <v>0</v>
          </cell>
          <cell r="AA157">
            <v>0</v>
          </cell>
          <cell r="AC157">
            <v>0</v>
          </cell>
          <cell r="AE157">
            <v>0</v>
          </cell>
          <cell r="AG157">
            <v>0</v>
          </cell>
          <cell r="AI157">
            <v>0</v>
          </cell>
          <cell r="AK157">
            <v>0</v>
          </cell>
          <cell r="AM157">
            <v>0</v>
          </cell>
          <cell r="AO157">
            <v>0</v>
          </cell>
          <cell r="AQ157">
            <v>0</v>
          </cell>
          <cell r="AS157">
            <v>0</v>
          </cell>
          <cell r="AU157">
            <v>0</v>
          </cell>
          <cell r="AW157">
            <v>6</v>
          </cell>
          <cell r="AX157">
            <v>4.5999999999999996</v>
          </cell>
          <cell r="AY157">
            <v>0</v>
          </cell>
          <cell r="BA157">
            <v>0</v>
          </cell>
          <cell r="BC157">
            <v>0</v>
          </cell>
          <cell r="BE157">
            <v>0</v>
          </cell>
          <cell r="BG157">
            <v>0</v>
          </cell>
          <cell r="BI157">
            <v>0</v>
          </cell>
          <cell r="BM157" t="str">
            <v>Amanda marlow</v>
          </cell>
          <cell r="BN157">
            <v>42848.468923611108</v>
          </cell>
          <cell r="BO157" t="str">
            <v>7VA13183BX325615W</v>
          </cell>
          <cell r="BP157">
            <v>13.5</v>
          </cell>
          <cell r="BQ157" t="str">
            <v>Card</v>
          </cell>
          <cell r="BR157" t="b">
            <v>1</v>
          </cell>
          <cell r="BS157">
            <v>12345399723298</v>
          </cell>
          <cell r="BT157" t="str">
            <v>2 Windermere drive</v>
          </cell>
          <cell r="BV157" t="str">
            <v>Higham ferrers</v>
          </cell>
          <cell r="BW157" t="str">
            <v>Northants</v>
          </cell>
          <cell r="BX157" t="str">
            <v>Nn108nn</v>
          </cell>
          <cell r="BY157" t="str">
            <v>mrsclairerobertson@gmail.com</v>
          </cell>
          <cell r="CA157">
            <v>7972128690</v>
          </cell>
        </row>
        <row r="158">
          <cell r="A158">
            <v>390</v>
          </cell>
          <cell r="B158">
            <v>32347</v>
          </cell>
          <cell r="C158">
            <v>3623284</v>
          </cell>
          <cell r="D158" t="b">
            <v>1</v>
          </cell>
          <cell r="E158" t="str">
            <v>Jaclyn</v>
          </cell>
          <cell r="F158" t="str">
            <v>Robson</v>
          </cell>
          <cell r="G158" t="str">
            <v>Jaclyn ROBSON</v>
          </cell>
          <cell r="H158" t="str">
            <v>Rugby &amp; Northampton AC</v>
          </cell>
          <cell r="I158" t="str">
            <v>Pitsford School</v>
          </cell>
          <cell r="J158" t="str">
            <v>U13 Boys</v>
          </cell>
          <cell r="K158" t="str">
            <v>Male</v>
          </cell>
          <cell r="L158" t="str">
            <v>Birth</v>
          </cell>
          <cell r="M158" t="str">
            <v>Northampton</v>
          </cell>
          <cell r="N158">
            <v>38835</v>
          </cell>
          <cell r="O158">
            <v>0</v>
          </cell>
          <cell r="Q158">
            <v>0</v>
          </cell>
          <cell r="S158">
            <v>0</v>
          </cell>
          <cell r="U158">
            <v>0</v>
          </cell>
          <cell r="W158">
            <v>5</v>
          </cell>
          <cell r="X158" t="str">
            <v>X</v>
          </cell>
          <cell r="Y158">
            <v>0</v>
          </cell>
          <cell r="AA158">
            <v>0</v>
          </cell>
          <cell r="AC158">
            <v>0</v>
          </cell>
          <cell r="AE158">
            <v>0</v>
          </cell>
          <cell r="AG158">
            <v>0</v>
          </cell>
          <cell r="AI158">
            <v>0</v>
          </cell>
          <cell r="AK158">
            <v>0</v>
          </cell>
          <cell r="AM158">
            <v>0</v>
          </cell>
          <cell r="AO158">
            <v>0</v>
          </cell>
          <cell r="AQ158">
            <v>0</v>
          </cell>
          <cell r="AS158">
            <v>0</v>
          </cell>
          <cell r="AU158">
            <v>0</v>
          </cell>
          <cell r="AW158">
            <v>0</v>
          </cell>
          <cell r="AY158">
            <v>0</v>
          </cell>
          <cell r="BA158">
            <v>0</v>
          </cell>
          <cell r="BC158">
            <v>0</v>
          </cell>
          <cell r="BE158">
            <v>0</v>
          </cell>
          <cell r="BG158">
            <v>0</v>
          </cell>
          <cell r="BI158">
            <v>0</v>
          </cell>
          <cell r="BM158" t="str">
            <v>Dave Goddard</v>
          </cell>
          <cell r="BN158">
            <v>42829.104594907411</v>
          </cell>
          <cell r="BO158">
            <v>0</v>
          </cell>
          <cell r="BP158">
            <v>4.5</v>
          </cell>
          <cell r="BQ158" t="str">
            <v>Card</v>
          </cell>
          <cell r="BR158" t="b">
            <v>0</v>
          </cell>
          <cell r="BS158">
            <v>28040455966092</v>
          </cell>
          <cell r="BT158" t="str">
            <v>184 Hazeldene Road</v>
          </cell>
          <cell r="BU158" t="str">
            <v>Links View</v>
          </cell>
          <cell r="BV158" t="str">
            <v>Northampton</v>
          </cell>
          <cell r="BW158" t="str">
            <v>Northamptonshire</v>
          </cell>
          <cell r="BX158" t="str">
            <v>NN2 7ND</v>
          </cell>
          <cell r="BY158" t="str">
            <v>jaclyn.robson@hotmail.co.uk</v>
          </cell>
          <cell r="BZ158">
            <v>7846378885</v>
          </cell>
          <cell r="CA158">
            <v>7846378885</v>
          </cell>
        </row>
        <row r="159">
          <cell r="A159">
            <v>267</v>
          </cell>
          <cell r="B159">
            <v>32402</v>
          </cell>
          <cell r="C159">
            <v>3623284</v>
          </cell>
          <cell r="D159" t="b">
            <v>1</v>
          </cell>
          <cell r="E159" t="str">
            <v>Joshua</v>
          </cell>
          <cell r="F159" t="str">
            <v>Robson</v>
          </cell>
          <cell r="G159" t="str">
            <v>Joshua ROBSON</v>
          </cell>
          <cell r="H159" t="str">
            <v>Rugby &amp; Northampton AC</v>
          </cell>
          <cell r="I159" t="str">
            <v>Pitsford School</v>
          </cell>
          <cell r="J159" t="str">
            <v>U13 Boys</v>
          </cell>
          <cell r="K159" t="str">
            <v>Male</v>
          </cell>
          <cell r="L159" t="str">
            <v>Residency</v>
          </cell>
          <cell r="M159" t="str">
            <v>Northampton</v>
          </cell>
          <cell r="N159">
            <v>38835</v>
          </cell>
          <cell r="O159">
            <v>5</v>
          </cell>
          <cell r="P159" t="str">
            <v>X</v>
          </cell>
          <cell r="Q159">
            <v>0</v>
          </cell>
          <cell r="S159">
            <v>0</v>
          </cell>
          <cell r="U159">
            <v>0</v>
          </cell>
          <cell r="W159">
            <v>5</v>
          </cell>
          <cell r="X159" t="str">
            <v>X</v>
          </cell>
          <cell r="Y159">
            <v>0</v>
          </cell>
          <cell r="AA159">
            <v>0</v>
          </cell>
          <cell r="AC159">
            <v>0</v>
          </cell>
          <cell r="AE159">
            <v>0</v>
          </cell>
          <cell r="AG159">
            <v>0</v>
          </cell>
          <cell r="AI159">
            <v>0</v>
          </cell>
          <cell r="AK159">
            <v>0</v>
          </cell>
          <cell r="AM159">
            <v>0</v>
          </cell>
          <cell r="AO159">
            <v>0</v>
          </cell>
          <cell r="AQ159">
            <v>0</v>
          </cell>
          <cell r="AS159">
            <v>0</v>
          </cell>
          <cell r="AU159">
            <v>0</v>
          </cell>
          <cell r="AW159">
            <v>0</v>
          </cell>
          <cell r="AY159">
            <v>0</v>
          </cell>
          <cell r="BA159">
            <v>0</v>
          </cell>
          <cell r="BC159">
            <v>0</v>
          </cell>
          <cell r="BE159">
            <v>0</v>
          </cell>
          <cell r="BG159">
            <v>0</v>
          </cell>
          <cell r="BI159">
            <v>0</v>
          </cell>
          <cell r="BM159" t="str">
            <v>Dave Goddard</v>
          </cell>
          <cell r="BN159">
            <v>42859.204317129632</v>
          </cell>
          <cell r="BO159" t="str">
            <v>2R9064395Y961714L</v>
          </cell>
          <cell r="BP159">
            <v>9</v>
          </cell>
          <cell r="BQ159" t="str">
            <v>Card</v>
          </cell>
          <cell r="BR159" t="b">
            <v>1</v>
          </cell>
          <cell r="BS159">
            <v>28040455967850</v>
          </cell>
          <cell r="BT159" t="str">
            <v>184 Hazeldene Road</v>
          </cell>
          <cell r="BU159" t="str">
            <v>Links View</v>
          </cell>
          <cell r="BV159" t="str">
            <v>Northampton</v>
          </cell>
          <cell r="BW159" t="str">
            <v>Northamptonshire</v>
          </cell>
          <cell r="BX159" t="str">
            <v>NN2 7ND</v>
          </cell>
          <cell r="BY159" t="str">
            <v>jaclyn.robson@hotmail.co.uk</v>
          </cell>
          <cell r="BZ159">
            <v>7846378885</v>
          </cell>
          <cell r="CA159">
            <v>7846378885</v>
          </cell>
        </row>
        <row r="160">
          <cell r="A160">
            <v>391</v>
          </cell>
          <cell r="B160">
            <v>32401</v>
          </cell>
          <cell r="C160">
            <v>9999999</v>
          </cell>
          <cell r="D160" t="b">
            <v>1</v>
          </cell>
          <cell r="E160" t="str">
            <v>Lewis</v>
          </cell>
          <cell r="F160" t="str">
            <v>Robson</v>
          </cell>
          <cell r="G160" t="str">
            <v>Lewis ROBSON</v>
          </cell>
          <cell r="H160" t="str">
            <v>Rugby &amp; Northampton AC</v>
          </cell>
          <cell r="I160" t="str">
            <v>Pitsford School</v>
          </cell>
          <cell r="J160" t="str">
            <v>U11 Boys</v>
          </cell>
          <cell r="K160" t="str">
            <v>Male</v>
          </cell>
          <cell r="L160" t="str">
            <v>Birth</v>
          </cell>
          <cell r="M160" t="str">
            <v>Northampton</v>
          </cell>
          <cell r="N160">
            <v>39172</v>
          </cell>
          <cell r="O160">
            <v>0</v>
          </cell>
          <cell r="Q160">
            <v>0</v>
          </cell>
          <cell r="S160">
            <v>0</v>
          </cell>
          <cell r="U160">
            <v>0</v>
          </cell>
          <cell r="W160">
            <v>6</v>
          </cell>
          <cell r="X160" t="str">
            <v>X</v>
          </cell>
          <cell r="Y160">
            <v>0</v>
          </cell>
          <cell r="AA160">
            <v>0</v>
          </cell>
          <cell r="AC160">
            <v>0</v>
          </cell>
          <cell r="AE160">
            <v>0</v>
          </cell>
          <cell r="AG160">
            <v>0</v>
          </cell>
          <cell r="AI160">
            <v>0</v>
          </cell>
          <cell r="AK160">
            <v>0</v>
          </cell>
          <cell r="AM160">
            <v>0</v>
          </cell>
          <cell r="AO160">
            <v>0</v>
          </cell>
          <cell r="AQ160">
            <v>0</v>
          </cell>
          <cell r="AS160">
            <v>0</v>
          </cell>
          <cell r="AU160">
            <v>0</v>
          </cell>
          <cell r="AW160">
            <v>0</v>
          </cell>
          <cell r="AY160">
            <v>0</v>
          </cell>
          <cell r="BA160">
            <v>0</v>
          </cell>
          <cell r="BC160">
            <v>0</v>
          </cell>
          <cell r="BE160">
            <v>0</v>
          </cell>
          <cell r="BG160">
            <v>0</v>
          </cell>
          <cell r="BI160">
            <v>0</v>
          </cell>
          <cell r="BM160" t="str">
            <v>Dave Goddard</v>
          </cell>
          <cell r="BN160">
            <v>42859.198009259257</v>
          </cell>
          <cell r="BO160" t="str">
            <v>75N93938S9728315K</v>
          </cell>
          <cell r="BP160">
            <v>4.5</v>
          </cell>
          <cell r="BQ160" t="str">
            <v>Card</v>
          </cell>
          <cell r="BR160" t="b">
            <v>1</v>
          </cell>
          <cell r="BS160">
            <v>31030455967850</v>
          </cell>
          <cell r="BT160" t="str">
            <v>184 Hazeldene ROad</v>
          </cell>
          <cell r="BU160" t="str">
            <v>Links View</v>
          </cell>
          <cell r="BV160" t="str">
            <v>Nortahampton</v>
          </cell>
          <cell r="BW160" t="str">
            <v>Northamptonshire</v>
          </cell>
          <cell r="BX160" t="str">
            <v>NN2 7ND</v>
          </cell>
          <cell r="BY160" t="str">
            <v>jaclyn.robson@hotmail.co.uk</v>
          </cell>
          <cell r="BZ160">
            <v>7846378885</v>
          </cell>
          <cell r="CA160">
            <v>7846378885</v>
          </cell>
        </row>
        <row r="161">
          <cell r="A161">
            <v>392</v>
          </cell>
          <cell r="B161">
            <v>33028</v>
          </cell>
          <cell r="C161">
            <v>354828</v>
          </cell>
          <cell r="D161" t="b">
            <v>1</v>
          </cell>
          <cell r="E161" t="str">
            <v>Lucas</v>
          </cell>
          <cell r="F161" t="str">
            <v>Rogers</v>
          </cell>
          <cell r="G161" t="str">
            <v>Lucas ROGERS</v>
          </cell>
          <cell r="H161" t="str">
            <v>Kettering Town Harriers</v>
          </cell>
          <cell r="I161" t="str">
            <v>Millbrook Junior</v>
          </cell>
          <cell r="J161" t="str">
            <v>U13 Boys</v>
          </cell>
          <cell r="K161" t="str">
            <v>Male</v>
          </cell>
          <cell r="L161" t="str">
            <v>Birth</v>
          </cell>
          <cell r="M161" t="str">
            <v>Kettering</v>
          </cell>
          <cell r="N161">
            <v>38767</v>
          </cell>
          <cell r="O161">
            <v>0</v>
          </cell>
          <cell r="Q161">
            <v>0</v>
          </cell>
          <cell r="S161">
            <v>0</v>
          </cell>
          <cell r="U161">
            <v>5</v>
          </cell>
          <cell r="V161">
            <v>2.4500000000000002</v>
          </cell>
          <cell r="W161">
            <v>5</v>
          </cell>
          <cell r="X161" t="str">
            <v>X</v>
          </cell>
          <cell r="Y161">
            <v>0</v>
          </cell>
          <cell r="AA161">
            <v>0</v>
          </cell>
          <cell r="AC161">
            <v>0</v>
          </cell>
          <cell r="AE161">
            <v>0</v>
          </cell>
          <cell r="AG161">
            <v>0</v>
          </cell>
          <cell r="AI161">
            <v>0</v>
          </cell>
          <cell r="AK161">
            <v>0</v>
          </cell>
          <cell r="AM161">
            <v>0</v>
          </cell>
          <cell r="AO161">
            <v>0</v>
          </cell>
          <cell r="AQ161">
            <v>0</v>
          </cell>
          <cell r="AS161">
            <v>0</v>
          </cell>
          <cell r="AU161">
            <v>0</v>
          </cell>
          <cell r="AW161">
            <v>0</v>
          </cell>
          <cell r="AY161">
            <v>0</v>
          </cell>
          <cell r="BA161">
            <v>0</v>
          </cell>
          <cell r="BC161">
            <v>0</v>
          </cell>
          <cell r="BE161">
            <v>0</v>
          </cell>
          <cell r="BG161">
            <v>0</v>
          </cell>
          <cell r="BI161">
            <v>0</v>
          </cell>
          <cell r="BM161" t="str">
            <v>Shane Smith</v>
          </cell>
          <cell r="BN161">
            <v>42842.311400462961</v>
          </cell>
          <cell r="BO161" t="str">
            <v>0GT45123V1118731L</v>
          </cell>
          <cell r="BP161">
            <v>4.5</v>
          </cell>
          <cell r="BQ161" t="str">
            <v>Card</v>
          </cell>
          <cell r="BR161" t="b">
            <v>1</v>
          </cell>
          <cell r="BS161">
            <v>31057431980378</v>
          </cell>
          <cell r="BT161" t="str">
            <v>4 Reynolds Close</v>
          </cell>
          <cell r="BU161" t="str">
            <v>Barton Seagrave</v>
          </cell>
          <cell r="BV161" t="str">
            <v>Kettering</v>
          </cell>
          <cell r="BW161" t="str">
            <v>Northants</v>
          </cell>
          <cell r="BX161" t="str">
            <v>NN155JT</v>
          </cell>
          <cell r="BY161" t="str">
            <v>carl@otwcoolers.com</v>
          </cell>
          <cell r="BZ161" t="str">
            <v>01536 517720</v>
          </cell>
          <cell r="CA161" t="str">
            <v>07939 307554</v>
          </cell>
        </row>
        <row r="162">
          <cell r="A162">
            <v>268</v>
          </cell>
          <cell r="B162">
            <v>32744</v>
          </cell>
          <cell r="C162">
            <v>99999</v>
          </cell>
          <cell r="D162" t="b">
            <v>0</v>
          </cell>
          <cell r="E162" t="str">
            <v>William</v>
          </cell>
          <cell r="F162" t="str">
            <v>Ronald</v>
          </cell>
          <cell r="G162" t="str">
            <v>William RONALD</v>
          </cell>
          <cell r="H162" t="str">
            <v>Corby AC</v>
          </cell>
          <cell r="I162" t="str">
            <v>Meadowdale Primry</v>
          </cell>
          <cell r="J162" t="str">
            <v>U11 Boys</v>
          </cell>
          <cell r="K162" t="str">
            <v>Male</v>
          </cell>
          <cell r="L162" t="str">
            <v>Birth</v>
          </cell>
          <cell r="M162" t="str">
            <v>Kettering</v>
          </cell>
          <cell r="N162">
            <v>39061</v>
          </cell>
          <cell r="O162">
            <v>0</v>
          </cell>
          <cell r="Q162">
            <v>6</v>
          </cell>
          <cell r="R162">
            <v>31</v>
          </cell>
          <cell r="S162">
            <v>0</v>
          </cell>
          <cell r="U162">
            <v>6</v>
          </cell>
          <cell r="V162">
            <v>1.58</v>
          </cell>
          <cell r="W162">
            <v>6</v>
          </cell>
          <cell r="X162">
            <v>4.2</v>
          </cell>
          <cell r="Y162">
            <v>0</v>
          </cell>
          <cell r="AA162">
            <v>0</v>
          </cell>
          <cell r="AC162">
            <v>0</v>
          </cell>
          <cell r="AE162">
            <v>0</v>
          </cell>
          <cell r="AG162">
            <v>0</v>
          </cell>
          <cell r="AI162">
            <v>0</v>
          </cell>
          <cell r="AK162">
            <v>0</v>
          </cell>
          <cell r="AM162">
            <v>0</v>
          </cell>
          <cell r="AO162">
            <v>0</v>
          </cell>
          <cell r="AQ162">
            <v>0</v>
          </cell>
          <cell r="AS162">
            <v>0</v>
          </cell>
          <cell r="AU162">
            <v>0</v>
          </cell>
          <cell r="AW162">
            <v>6</v>
          </cell>
          <cell r="AY162">
            <v>0</v>
          </cell>
          <cell r="BA162">
            <v>0</v>
          </cell>
          <cell r="BC162">
            <v>0</v>
          </cell>
          <cell r="BE162">
            <v>0</v>
          </cell>
          <cell r="BG162">
            <v>0</v>
          </cell>
          <cell r="BI162">
            <v>0</v>
          </cell>
          <cell r="BM162" t="str">
            <v>Bill Boyd</v>
          </cell>
          <cell r="BN162">
            <v>43073.191747685189</v>
          </cell>
          <cell r="BO162" t="str">
            <v>1FB71782NA743474B</v>
          </cell>
          <cell r="BP162">
            <v>18</v>
          </cell>
          <cell r="BQ162" t="str">
            <v>Card</v>
          </cell>
          <cell r="BR162" t="b">
            <v>1</v>
          </cell>
          <cell r="BS162">
            <v>55555797900886</v>
          </cell>
          <cell r="BT162" t="str">
            <v>38 Simborough way</v>
          </cell>
          <cell r="BV162" t="str">
            <v>Market Harborough</v>
          </cell>
          <cell r="BW162" t="str">
            <v>Leicestershire</v>
          </cell>
          <cell r="BX162" t="str">
            <v>Le16 7xs</v>
          </cell>
          <cell r="BY162" t="str">
            <v>davidsronald@aol.com</v>
          </cell>
          <cell r="BZ162" t="str">
            <v>01858 431792</v>
          </cell>
          <cell r="CA162" t="str">
            <v>07710 607473</v>
          </cell>
        </row>
        <row r="163">
          <cell r="A163">
            <v>269</v>
          </cell>
          <cell r="B163">
            <v>33078</v>
          </cell>
          <cell r="C163">
            <v>3644901</v>
          </cell>
          <cell r="D163" t="b">
            <v>1</v>
          </cell>
          <cell r="E163" t="str">
            <v>Mackenzie</v>
          </cell>
          <cell r="F163" t="str">
            <v>Roper</v>
          </cell>
          <cell r="G163" t="str">
            <v>Mackenzie ROPER</v>
          </cell>
          <cell r="H163" t="str">
            <v>Rugby &amp; Northampton AC</v>
          </cell>
          <cell r="I163" t="str">
            <v>Guilsborough academy</v>
          </cell>
          <cell r="J163" t="str">
            <v>U15 Boys</v>
          </cell>
          <cell r="K163" t="str">
            <v>Male</v>
          </cell>
          <cell r="L163" t="str">
            <v>Birth</v>
          </cell>
          <cell r="M163" t="str">
            <v>Northampton</v>
          </cell>
          <cell r="N163">
            <v>38180</v>
          </cell>
          <cell r="O163">
            <v>4</v>
          </cell>
          <cell r="P163">
            <v>13.5</v>
          </cell>
          <cell r="Q163">
            <v>0</v>
          </cell>
          <cell r="S163">
            <v>0</v>
          </cell>
          <cell r="T163"/>
          <cell r="U163">
            <v>0</v>
          </cell>
          <cell r="W163">
            <v>0</v>
          </cell>
          <cell r="Y163">
            <v>0</v>
          </cell>
          <cell r="AA163">
            <v>4</v>
          </cell>
          <cell r="AB163">
            <v>14.6</v>
          </cell>
          <cell r="AC163">
            <v>0</v>
          </cell>
          <cell r="AE163">
            <v>0</v>
          </cell>
          <cell r="AG163">
            <v>0</v>
          </cell>
          <cell r="AI163">
            <v>0</v>
          </cell>
          <cell r="AK163">
            <v>0</v>
          </cell>
          <cell r="AM163">
            <v>0</v>
          </cell>
          <cell r="AO163">
            <v>0</v>
          </cell>
          <cell r="AQ163">
            <v>0</v>
          </cell>
          <cell r="AS163">
            <v>0</v>
          </cell>
          <cell r="AU163">
            <v>0</v>
          </cell>
          <cell r="AW163">
            <v>0</v>
          </cell>
          <cell r="AY163">
            <v>0</v>
          </cell>
          <cell r="BA163">
            <v>0</v>
          </cell>
          <cell r="BC163">
            <v>0</v>
          </cell>
          <cell r="BE163">
            <v>0</v>
          </cell>
          <cell r="BG163">
            <v>0</v>
          </cell>
          <cell r="BI163">
            <v>0</v>
          </cell>
          <cell r="BM163" t="str">
            <v>Mark Lamberth</v>
          </cell>
          <cell r="BN163">
            <v>42843.176145833335</v>
          </cell>
          <cell r="BO163" t="str">
            <v>9B938927EF270012P</v>
          </cell>
          <cell r="BP163">
            <v>9</v>
          </cell>
          <cell r="BQ163" t="str">
            <v>Card</v>
          </cell>
          <cell r="BR163" t="b">
            <v>1</v>
          </cell>
          <cell r="BS163">
            <v>12077785896675</v>
          </cell>
          <cell r="BT163" t="str">
            <v>Camelot, Stanford road</v>
          </cell>
          <cell r="BU163" t="str">
            <v>Cold ashby</v>
          </cell>
          <cell r="BV163" t="str">
            <v>Northampton</v>
          </cell>
          <cell r="BW163" t="str">
            <v>Northamptonshire</v>
          </cell>
          <cell r="BX163" t="str">
            <v>Nn6 6eu</v>
          </cell>
          <cell r="BY163" t="str">
            <v>evertonfootballclub@icloud.com</v>
          </cell>
          <cell r="BZ163" t="str">
            <v>01604 740 322</v>
          </cell>
          <cell r="CA163">
            <v>7455633313</v>
          </cell>
        </row>
        <row r="164">
          <cell r="A164">
            <v>393</v>
          </cell>
          <cell r="B164">
            <v>33690</v>
          </cell>
          <cell r="C164">
            <v>3632445</v>
          </cell>
          <cell r="D164" t="b">
            <v>1</v>
          </cell>
          <cell r="E164" t="str">
            <v>Simon</v>
          </cell>
          <cell r="F164" t="str">
            <v>Rowe</v>
          </cell>
          <cell r="G164" t="str">
            <v>Simon ROWE</v>
          </cell>
          <cell r="H164" t="str">
            <v>Kettering Town Harriers</v>
          </cell>
          <cell r="I164" t="str">
            <v>School ..</v>
          </cell>
          <cell r="J164" t="str">
            <v>Masters (M)</v>
          </cell>
          <cell r="K164" t="str">
            <v>Male</v>
          </cell>
          <cell r="L164" t="str">
            <v>Birth</v>
          </cell>
          <cell r="M164" t="str">
            <v>kettering</v>
          </cell>
          <cell r="N164">
            <v>22830</v>
          </cell>
          <cell r="O164">
            <v>0</v>
          </cell>
          <cell r="Q164">
            <v>0</v>
          </cell>
          <cell r="S164">
            <v>0</v>
          </cell>
          <cell r="U164">
            <v>7</v>
          </cell>
          <cell r="W164">
            <v>0</v>
          </cell>
          <cell r="Y164">
            <v>0</v>
          </cell>
          <cell r="AA164">
            <v>0</v>
          </cell>
          <cell r="AC164">
            <v>0</v>
          </cell>
          <cell r="AE164">
            <v>0</v>
          </cell>
          <cell r="AG164">
            <v>0</v>
          </cell>
          <cell r="AI164">
            <v>0</v>
          </cell>
          <cell r="AK164">
            <v>0</v>
          </cell>
          <cell r="AM164">
            <v>0</v>
          </cell>
          <cell r="AO164">
            <v>0</v>
          </cell>
          <cell r="AQ164">
            <v>0</v>
          </cell>
          <cell r="AS164">
            <v>0</v>
          </cell>
          <cell r="AU164">
            <v>0</v>
          </cell>
          <cell r="AW164">
            <v>0</v>
          </cell>
          <cell r="AY164">
            <v>0</v>
          </cell>
          <cell r="BA164">
            <v>0</v>
          </cell>
          <cell r="BC164">
            <v>0</v>
          </cell>
          <cell r="BE164">
            <v>0</v>
          </cell>
          <cell r="BG164">
            <v>0</v>
          </cell>
          <cell r="BI164">
            <v>0</v>
          </cell>
          <cell r="BM164" t="str">
            <v>Coach ..</v>
          </cell>
          <cell r="BN164">
            <v>42848.532384259262</v>
          </cell>
          <cell r="BO164" t="str">
            <v>8WT5462395755450J</v>
          </cell>
          <cell r="BP164">
            <v>5.5</v>
          </cell>
          <cell r="BQ164" t="str">
            <v>Card</v>
          </cell>
          <cell r="BR164" t="b">
            <v>1</v>
          </cell>
          <cell r="BS164">
            <v>30762399723478</v>
          </cell>
          <cell r="BT164" t="str">
            <v>25 churchill way</v>
          </cell>
          <cell r="BV164" t="str">
            <v>burton latimer</v>
          </cell>
          <cell r="BW164" t="str">
            <v>northants</v>
          </cell>
          <cell r="BX164" t="str">
            <v>nn15 5rx</v>
          </cell>
          <cell r="BY164" t="str">
            <v>simon.rowe303@hotmail.co.uk</v>
          </cell>
          <cell r="BZ164" t="str">
            <v>Phone Number (Day)</v>
          </cell>
        </row>
        <row r="165">
          <cell r="A165">
            <v>394</v>
          </cell>
          <cell r="B165">
            <v>33177</v>
          </cell>
          <cell r="C165">
            <v>3113380</v>
          </cell>
          <cell r="D165" t="b">
            <v>1</v>
          </cell>
          <cell r="E165" t="str">
            <v>Matthew</v>
          </cell>
          <cell r="F165" t="str">
            <v>Rushton</v>
          </cell>
          <cell r="G165" t="str">
            <v>Matthew RUSHTON</v>
          </cell>
          <cell r="H165" t="str">
            <v>Rugby &amp; Northampton AC</v>
          </cell>
          <cell r="I165" t="str">
            <v>School ..</v>
          </cell>
          <cell r="J165" t="str">
            <v>U17 Men</v>
          </cell>
          <cell r="K165" t="str">
            <v>Male</v>
          </cell>
          <cell r="L165" t="str">
            <v>Birth</v>
          </cell>
          <cell r="M165" t="str">
            <v>Northampton</v>
          </cell>
          <cell r="N165">
            <v>37025</v>
          </cell>
          <cell r="O165">
            <v>0</v>
          </cell>
          <cell r="Q165">
            <v>0</v>
          </cell>
          <cell r="S165">
            <v>0</v>
          </cell>
          <cell r="U165">
            <v>3</v>
          </cell>
          <cell r="V165">
            <v>2.0499999999999998</v>
          </cell>
          <cell r="W165">
            <v>0</v>
          </cell>
          <cell r="Y165">
            <v>0</v>
          </cell>
          <cell r="AA165">
            <v>0</v>
          </cell>
          <cell r="AC165">
            <v>0</v>
          </cell>
          <cell r="AE165">
            <v>0</v>
          </cell>
          <cell r="AG165">
            <v>0</v>
          </cell>
          <cell r="AI165">
            <v>0</v>
          </cell>
          <cell r="AK165">
            <v>0</v>
          </cell>
          <cell r="AM165">
            <v>0</v>
          </cell>
          <cell r="AO165">
            <v>0</v>
          </cell>
          <cell r="AQ165">
            <v>0</v>
          </cell>
          <cell r="AS165">
            <v>0</v>
          </cell>
          <cell r="AU165">
            <v>0</v>
          </cell>
          <cell r="AW165">
            <v>0</v>
          </cell>
          <cell r="AY165">
            <v>0</v>
          </cell>
          <cell r="BA165">
            <v>0</v>
          </cell>
          <cell r="BC165">
            <v>0</v>
          </cell>
          <cell r="BE165">
            <v>0</v>
          </cell>
          <cell r="BG165">
            <v>0</v>
          </cell>
          <cell r="BI165">
            <v>0</v>
          </cell>
          <cell r="BM165" t="str">
            <v>Coach ..</v>
          </cell>
          <cell r="BN165">
            <v>42844.031643518516</v>
          </cell>
          <cell r="BO165" t="str">
            <v>0B212342PU402253E</v>
          </cell>
          <cell r="BP165">
            <v>4.5</v>
          </cell>
          <cell r="BQ165" t="str">
            <v>Card</v>
          </cell>
          <cell r="BR165" t="b">
            <v>1</v>
          </cell>
          <cell r="BS165">
            <v>26069785898384</v>
          </cell>
          <cell r="BT165" t="str">
            <v>1 Resthaven Road</v>
          </cell>
          <cell r="BV165" t="str">
            <v>Wootton</v>
          </cell>
          <cell r="BW165" t="str">
            <v>Northamptonshire</v>
          </cell>
          <cell r="BX165" t="str">
            <v>NN4 6LR</v>
          </cell>
          <cell r="BY165" t="str">
            <v>karenrushton@me.com</v>
          </cell>
          <cell r="BZ165" t="str">
            <v>01604 702954</v>
          </cell>
          <cell r="CA165" t="str">
            <v>07815 439762</v>
          </cell>
        </row>
        <row r="166">
          <cell r="A166">
            <v>395</v>
          </cell>
          <cell r="B166">
            <v>33679</v>
          </cell>
          <cell r="C166">
            <v>2780302</v>
          </cell>
          <cell r="D166" t="b">
            <v>1</v>
          </cell>
          <cell r="E166" t="str">
            <v>Kieran</v>
          </cell>
          <cell r="F166" t="str">
            <v>Russ</v>
          </cell>
          <cell r="G166" t="str">
            <v>Kieran RUSS</v>
          </cell>
          <cell r="H166" t="str">
            <v>Daventry AAC</v>
          </cell>
          <cell r="I166" t="str">
            <v>School ..</v>
          </cell>
          <cell r="J166" t="str">
            <v>U23 Men</v>
          </cell>
          <cell r="K166" t="str">
            <v>Male</v>
          </cell>
          <cell r="L166" t="str">
            <v>Birth</v>
          </cell>
          <cell r="M166" t="str">
            <v>northampton</v>
          </cell>
          <cell r="N166">
            <v>34973</v>
          </cell>
          <cell r="O166">
            <v>0</v>
          </cell>
          <cell r="Q166">
            <v>0</v>
          </cell>
          <cell r="S166">
            <v>1</v>
          </cell>
          <cell r="T166" t="str">
            <v>X</v>
          </cell>
          <cell r="U166">
            <v>0</v>
          </cell>
          <cell r="W166">
            <v>0</v>
          </cell>
          <cell r="Y166">
            <v>0</v>
          </cell>
          <cell r="AA166">
            <v>0</v>
          </cell>
          <cell r="AC166">
            <v>0</v>
          </cell>
          <cell r="AE166">
            <v>0</v>
          </cell>
          <cell r="AG166">
            <v>0</v>
          </cell>
          <cell r="AI166">
            <v>0</v>
          </cell>
          <cell r="AK166">
            <v>0</v>
          </cell>
          <cell r="AM166">
            <v>0</v>
          </cell>
          <cell r="AO166">
            <v>0</v>
          </cell>
          <cell r="AQ166">
            <v>0</v>
          </cell>
          <cell r="AS166">
            <v>0</v>
          </cell>
          <cell r="AU166">
            <v>0</v>
          </cell>
          <cell r="AW166">
            <v>1</v>
          </cell>
          <cell r="AX166" t="str">
            <v>X</v>
          </cell>
          <cell r="AY166">
            <v>0</v>
          </cell>
          <cell r="BA166">
            <v>1</v>
          </cell>
          <cell r="BB166" t="str">
            <v>X</v>
          </cell>
          <cell r="BC166">
            <v>1</v>
          </cell>
          <cell r="BD166" t="str">
            <v>X</v>
          </cell>
          <cell r="BE166">
            <v>0</v>
          </cell>
          <cell r="BG166">
            <v>1</v>
          </cell>
          <cell r="BH166" t="str">
            <v>X</v>
          </cell>
          <cell r="BI166">
            <v>0</v>
          </cell>
          <cell r="BM166" t="str">
            <v>john anderson</v>
          </cell>
          <cell r="BN166">
            <v>42848.482418981483</v>
          </cell>
          <cell r="BO166" t="str">
            <v>89P094962K973992W</v>
          </cell>
          <cell r="BP166">
            <v>25</v>
          </cell>
          <cell r="BQ166" t="str">
            <v>Card</v>
          </cell>
          <cell r="BR166" t="b">
            <v>1</v>
          </cell>
          <cell r="BS166">
            <v>18262399723337</v>
          </cell>
          <cell r="BT166" t="str">
            <v>15A Sherwood Drive</v>
          </cell>
          <cell r="BV166" t="str">
            <v>Davntry</v>
          </cell>
          <cell r="BW166" t="str">
            <v>Northants</v>
          </cell>
          <cell r="BX166" t="str">
            <v>nn11 9sa</v>
          </cell>
          <cell r="BY166" t="str">
            <v>gill_russ@live.co.uk</v>
          </cell>
          <cell r="BZ166" t="str">
            <v>01327 703959</v>
          </cell>
          <cell r="CA166">
            <v>7967793685</v>
          </cell>
          <cell r="CB166" t="b">
            <v>1</v>
          </cell>
        </row>
        <row r="167">
          <cell r="A167">
            <v>270</v>
          </cell>
          <cell r="B167">
            <v>33590</v>
          </cell>
          <cell r="C167">
            <v>3110933</v>
          </cell>
          <cell r="D167" t="b">
            <v>1</v>
          </cell>
          <cell r="E167" t="str">
            <v>Seth</v>
          </cell>
          <cell r="F167" t="str">
            <v>Rycroft</v>
          </cell>
          <cell r="G167" t="str">
            <v>Seth RYCROFT</v>
          </cell>
          <cell r="H167" t="str">
            <v>Silson Joggers AC</v>
          </cell>
          <cell r="I167" t="str">
            <v>northampton school for boys</v>
          </cell>
          <cell r="J167" t="str">
            <v>U17 Men</v>
          </cell>
          <cell r="K167" t="str">
            <v>Male</v>
          </cell>
          <cell r="L167" t="str">
            <v>Residency</v>
          </cell>
          <cell r="M167" t="str">
            <v>Fontainebleau</v>
          </cell>
          <cell r="N167">
            <v>37407</v>
          </cell>
          <cell r="O167">
            <v>0</v>
          </cell>
          <cell r="Q167">
            <v>3</v>
          </cell>
          <cell r="R167" t="str">
            <v>X</v>
          </cell>
          <cell r="S167">
            <v>0</v>
          </cell>
          <cell r="U167">
            <v>3</v>
          </cell>
          <cell r="V167" t="str">
            <v>X</v>
          </cell>
          <cell r="W167">
            <v>0</v>
          </cell>
          <cell r="Y167">
            <v>0</v>
          </cell>
          <cell r="AA167">
            <v>0</v>
          </cell>
          <cell r="AC167">
            <v>0</v>
          </cell>
          <cell r="AE167">
            <v>0</v>
          </cell>
          <cell r="AG167">
            <v>0</v>
          </cell>
          <cell r="AI167">
            <v>0</v>
          </cell>
          <cell r="AK167">
            <v>0</v>
          </cell>
          <cell r="AM167">
            <v>0</v>
          </cell>
          <cell r="AO167">
            <v>0</v>
          </cell>
          <cell r="AQ167">
            <v>0</v>
          </cell>
          <cell r="AS167">
            <v>0</v>
          </cell>
          <cell r="AU167">
            <v>0</v>
          </cell>
          <cell r="AW167">
            <v>0</v>
          </cell>
          <cell r="AY167">
            <v>0</v>
          </cell>
          <cell r="BA167">
            <v>0</v>
          </cell>
          <cell r="BC167">
            <v>0</v>
          </cell>
          <cell r="BE167">
            <v>0</v>
          </cell>
          <cell r="BG167">
            <v>0</v>
          </cell>
          <cell r="BI167">
            <v>0</v>
          </cell>
          <cell r="BM167" t="str">
            <v>Coach ..</v>
          </cell>
          <cell r="BN167">
            <v>42847.431875000002</v>
          </cell>
          <cell r="BO167" t="str">
            <v>3FJ29099ER537671V</v>
          </cell>
          <cell r="BP167">
            <v>9</v>
          </cell>
          <cell r="BQ167" t="str">
            <v>Card</v>
          </cell>
          <cell r="BR167" t="b">
            <v>1</v>
          </cell>
          <cell r="BS167">
            <v>31052399721221</v>
          </cell>
          <cell r="BT167" t="str">
            <v>3 High Street</v>
          </cell>
          <cell r="BV167" t="str">
            <v>Blakesley</v>
          </cell>
          <cell r="BW167" t="str">
            <v>Northamptonshire</v>
          </cell>
          <cell r="BX167" t="str">
            <v>NN12 8RE</v>
          </cell>
          <cell r="BY167" t="str">
            <v>rycrogreenside@aol.com</v>
          </cell>
          <cell r="BZ167">
            <v>7821694692</v>
          </cell>
          <cell r="CA167">
            <v>7821694692</v>
          </cell>
        </row>
        <row r="168">
          <cell r="A168">
            <v>271</v>
          </cell>
          <cell r="B168">
            <v>33346</v>
          </cell>
          <cell r="C168">
            <v>366027</v>
          </cell>
          <cell r="D168" t="b">
            <v>1</v>
          </cell>
          <cell r="E168" t="str">
            <v>Tobi</v>
          </cell>
          <cell r="F168" t="str">
            <v>Salau</v>
          </cell>
          <cell r="G168" t="str">
            <v>Tobi SALAU</v>
          </cell>
          <cell r="H168" t="str">
            <v>Corby AC</v>
          </cell>
          <cell r="I168" t="str">
            <v>Our Lady of Walsingham</v>
          </cell>
          <cell r="J168" t="str">
            <v>U11 Boys</v>
          </cell>
          <cell r="K168" t="str">
            <v>Male</v>
          </cell>
          <cell r="L168" t="str">
            <v>Residency</v>
          </cell>
          <cell r="M168" t="str">
            <v>kettering</v>
          </cell>
          <cell r="N168">
            <v>37092</v>
          </cell>
          <cell r="O168">
            <v>6</v>
          </cell>
          <cell r="P168" t="str">
            <v>X</v>
          </cell>
          <cell r="Q168">
            <v>6</v>
          </cell>
          <cell r="R168" t="str">
            <v>X</v>
          </cell>
          <cell r="S168">
            <v>0</v>
          </cell>
          <cell r="U168">
            <v>0</v>
          </cell>
          <cell r="W168">
            <v>0</v>
          </cell>
          <cell r="Y168">
            <v>0</v>
          </cell>
          <cell r="AA168">
            <v>0</v>
          </cell>
          <cell r="AC168">
            <v>0</v>
          </cell>
          <cell r="AE168">
            <v>0</v>
          </cell>
          <cell r="AG168">
            <v>0</v>
          </cell>
          <cell r="AI168">
            <v>0</v>
          </cell>
          <cell r="AK168">
            <v>0</v>
          </cell>
          <cell r="AM168">
            <v>0</v>
          </cell>
          <cell r="AO168">
            <v>0</v>
          </cell>
          <cell r="AQ168">
            <v>0</v>
          </cell>
          <cell r="AS168">
            <v>0</v>
          </cell>
          <cell r="AU168">
            <v>0</v>
          </cell>
          <cell r="AW168">
            <v>6</v>
          </cell>
          <cell r="AX168" t="str">
            <v>X</v>
          </cell>
          <cell r="AY168">
            <v>0</v>
          </cell>
          <cell r="BA168">
            <v>0</v>
          </cell>
          <cell r="BC168">
            <v>0</v>
          </cell>
          <cell r="BE168">
            <v>0</v>
          </cell>
          <cell r="BG168">
            <v>0</v>
          </cell>
          <cell r="BI168">
            <v>0</v>
          </cell>
          <cell r="BM168" t="str">
            <v>Alan Wyant</v>
          </cell>
          <cell r="BN168">
            <v>42845.352546296293</v>
          </cell>
          <cell r="BO168">
            <v>0</v>
          </cell>
          <cell r="BP168">
            <v>13.5</v>
          </cell>
          <cell r="BQ168" t="str">
            <v>BACS</v>
          </cell>
          <cell r="BR168" t="b">
            <v>1</v>
          </cell>
          <cell r="BS168">
            <v>7200945807122</v>
          </cell>
          <cell r="BT168" t="str">
            <v>9 Westfields Road</v>
          </cell>
          <cell r="BV168" t="str">
            <v>Corby</v>
          </cell>
          <cell r="BW168" t="str">
            <v>Northhants</v>
          </cell>
          <cell r="BX168" t="str">
            <v>NN17 1HE</v>
          </cell>
          <cell r="BY168" t="str">
            <v>brendabumstead@yahoo.co.uk</v>
          </cell>
          <cell r="BZ168">
            <v>1</v>
          </cell>
          <cell r="CA168">
            <v>7715101011</v>
          </cell>
        </row>
        <row r="169">
          <cell r="A169">
            <v>272</v>
          </cell>
          <cell r="B169">
            <v>34026</v>
          </cell>
          <cell r="C169">
            <v>3240826</v>
          </cell>
          <cell r="D169" t="b">
            <v>1</v>
          </cell>
          <cell r="E169" t="str">
            <v>Alfie</v>
          </cell>
          <cell r="F169" t="str">
            <v>Sanderson</v>
          </cell>
          <cell r="G169" t="str">
            <v>Alfie SANDERSON</v>
          </cell>
          <cell r="H169" t="str">
            <v>Daventry AAC</v>
          </cell>
          <cell r="I169" t="str">
            <v>dslv</v>
          </cell>
          <cell r="J169" t="str">
            <v>U15 Boys</v>
          </cell>
          <cell r="K169" t="str">
            <v>Male</v>
          </cell>
          <cell r="L169" t="str">
            <v>Birth</v>
          </cell>
          <cell r="M169" t="str">
            <v>woodford halse</v>
          </cell>
          <cell r="N169">
            <v>37595</v>
          </cell>
          <cell r="O169">
            <v>4</v>
          </cell>
          <cell r="P169">
            <v>13.1</v>
          </cell>
          <cell r="Q169">
            <v>4</v>
          </cell>
          <cell r="R169">
            <v>26.3</v>
          </cell>
          <cell r="S169">
            <v>0</v>
          </cell>
          <cell r="U169">
            <v>0</v>
          </cell>
          <cell r="W169">
            <v>0</v>
          </cell>
          <cell r="Y169">
            <v>0</v>
          </cell>
          <cell r="AA169">
            <v>0</v>
          </cell>
          <cell r="AC169">
            <v>0</v>
          </cell>
          <cell r="AE169">
            <v>0</v>
          </cell>
          <cell r="AG169">
            <v>0</v>
          </cell>
          <cell r="AI169">
            <v>0</v>
          </cell>
          <cell r="AK169">
            <v>0</v>
          </cell>
          <cell r="AM169">
            <v>0</v>
          </cell>
          <cell r="AO169">
            <v>0</v>
          </cell>
          <cell r="AQ169">
            <v>0</v>
          </cell>
          <cell r="AS169">
            <v>0</v>
          </cell>
          <cell r="AU169">
            <v>0</v>
          </cell>
          <cell r="AW169">
            <v>4</v>
          </cell>
          <cell r="AX169">
            <v>4.7</v>
          </cell>
          <cell r="AY169">
            <v>0</v>
          </cell>
          <cell r="BA169">
            <v>0</v>
          </cell>
          <cell r="BC169">
            <v>0</v>
          </cell>
          <cell r="BE169">
            <v>0</v>
          </cell>
          <cell r="BG169">
            <v>0</v>
          </cell>
          <cell r="BI169">
            <v>0</v>
          </cell>
          <cell r="BM169" t="str">
            <v>Coach ..</v>
          </cell>
          <cell r="BN169">
            <v>42853.062268518515</v>
          </cell>
          <cell r="BO169" t="str">
            <v>14R935356S4649249</v>
          </cell>
          <cell r="BP169">
            <v>13.5</v>
          </cell>
          <cell r="BQ169" t="str">
            <v>Card</v>
          </cell>
          <cell r="BR169" t="b">
            <v>1</v>
          </cell>
          <cell r="BS169">
            <v>51202387732633</v>
          </cell>
          <cell r="BT169" t="str">
            <v>24 Mallard Drive</v>
          </cell>
          <cell r="BV169" t="str">
            <v>woodford halse</v>
          </cell>
          <cell r="BW169" t="str">
            <v>Northamptonshire</v>
          </cell>
          <cell r="BX169" t="str">
            <v>NN11 3EJ</v>
          </cell>
          <cell r="BY169" t="str">
            <v>rstjvmoea@gmail.com</v>
          </cell>
          <cell r="BZ169">
            <v>1327262923</v>
          </cell>
          <cell r="CA169">
            <v>1327262923</v>
          </cell>
        </row>
        <row r="170">
          <cell r="A170">
            <v>396</v>
          </cell>
          <cell r="B170">
            <v>34028</v>
          </cell>
          <cell r="C170">
            <v>3383224</v>
          </cell>
          <cell r="D170" t="b">
            <v>1</v>
          </cell>
          <cell r="E170" t="str">
            <v>RUSSELL</v>
          </cell>
          <cell r="F170" t="str">
            <v>Sanderson</v>
          </cell>
          <cell r="G170" t="str">
            <v>Russell SANDERSON</v>
          </cell>
          <cell r="H170" t="str">
            <v>Daventry AAC</v>
          </cell>
          <cell r="I170" t="str">
            <v>School ..</v>
          </cell>
          <cell r="J170" t="str">
            <v>Masters (M)</v>
          </cell>
          <cell r="K170" t="str">
            <v>Male</v>
          </cell>
          <cell r="L170" t="str">
            <v>Residency</v>
          </cell>
          <cell r="M170" t="str">
            <v>Daventry</v>
          </cell>
          <cell r="N170">
            <v>23200</v>
          </cell>
          <cell r="O170">
            <v>0</v>
          </cell>
          <cell r="Q170">
            <v>0</v>
          </cell>
          <cell r="S170">
            <v>0</v>
          </cell>
          <cell r="U170">
            <v>0</v>
          </cell>
          <cell r="W170">
            <v>0</v>
          </cell>
          <cell r="Y170">
            <v>0</v>
          </cell>
          <cell r="AA170">
            <v>0</v>
          </cell>
          <cell r="AC170">
            <v>0</v>
          </cell>
          <cell r="AE170">
            <v>0</v>
          </cell>
          <cell r="AG170">
            <v>0</v>
          </cell>
          <cell r="AI170">
            <v>0</v>
          </cell>
          <cell r="AK170">
            <v>0</v>
          </cell>
          <cell r="AM170">
            <v>0</v>
          </cell>
          <cell r="AO170">
            <v>0</v>
          </cell>
          <cell r="AQ170">
            <v>0</v>
          </cell>
          <cell r="AS170">
            <v>0</v>
          </cell>
          <cell r="AU170">
            <v>0</v>
          </cell>
          <cell r="AW170">
            <v>0</v>
          </cell>
          <cell r="AY170">
            <v>0</v>
          </cell>
          <cell r="BA170">
            <v>7</v>
          </cell>
          <cell r="BB170">
            <v>9.57</v>
          </cell>
          <cell r="BC170">
            <v>0</v>
          </cell>
          <cell r="BE170">
            <v>0</v>
          </cell>
          <cell r="BG170">
            <v>0</v>
          </cell>
          <cell r="BI170">
            <v>0</v>
          </cell>
          <cell r="BM170" t="str">
            <v>Coach ..</v>
          </cell>
          <cell r="BN170">
            <v>42853.067395833335</v>
          </cell>
          <cell r="BO170" t="str">
            <v>17D78096EA5135730</v>
          </cell>
          <cell r="BP170">
            <v>5.5</v>
          </cell>
          <cell r="BQ170" t="str">
            <v>Card</v>
          </cell>
          <cell r="BR170" t="b">
            <v>1</v>
          </cell>
          <cell r="BS170">
            <v>80763387732633</v>
          </cell>
          <cell r="BT170" t="str">
            <v>24 Mallard Drive</v>
          </cell>
          <cell r="BU170" t="str">
            <v>woodford halse</v>
          </cell>
          <cell r="BV170" t="str">
            <v>DAVENTRY</v>
          </cell>
          <cell r="BW170" t="str">
            <v>Northamptonshire</v>
          </cell>
          <cell r="BX170" t="str">
            <v>NN11 3EJ</v>
          </cell>
          <cell r="BY170" t="str">
            <v>rstjvmoea@gmail.com</v>
          </cell>
          <cell r="BZ170">
            <v>1327262923</v>
          </cell>
          <cell r="CA170">
            <v>1327262923</v>
          </cell>
          <cell r="CB170" t="b">
            <v>1</v>
          </cell>
        </row>
        <row r="171">
          <cell r="A171">
            <v>273</v>
          </cell>
          <cell r="B171">
            <v>33219</v>
          </cell>
          <cell r="C171">
            <v>3020971</v>
          </cell>
          <cell r="D171" t="b">
            <v>1</v>
          </cell>
          <cell r="E171" t="str">
            <v>Giorgio</v>
          </cell>
          <cell r="F171" t="str">
            <v>Saroli</v>
          </cell>
          <cell r="G171" t="str">
            <v>Giorgio SAROLI</v>
          </cell>
          <cell r="H171" t="str">
            <v>Rugby &amp; Northampton AC</v>
          </cell>
          <cell r="I171" t="str">
            <v>moulton college</v>
          </cell>
          <cell r="J171" t="str">
            <v>U20 Men</v>
          </cell>
          <cell r="K171" t="str">
            <v>Male</v>
          </cell>
          <cell r="L171" t="str">
            <v>Residency</v>
          </cell>
          <cell r="M171" t="str">
            <v>London</v>
          </cell>
          <cell r="N171">
            <v>36390</v>
          </cell>
          <cell r="O171">
            <v>2</v>
          </cell>
          <cell r="P171" t="str">
            <v>X</v>
          </cell>
          <cell r="Q171">
            <v>0</v>
          </cell>
          <cell r="S171">
            <v>0</v>
          </cell>
          <cell r="U171">
            <v>0</v>
          </cell>
          <cell r="W171">
            <v>0</v>
          </cell>
          <cell r="Y171">
            <v>0</v>
          </cell>
          <cell r="AA171">
            <v>0</v>
          </cell>
          <cell r="AC171">
            <v>0</v>
          </cell>
          <cell r="AE171">
            <v>0</v>
          </cell>
          <cell r="AG171">
            <v>0</v>
          </cell>
          <cell r="AI171">
            <v>0</v>
          </cell>
          <cell r="AK171">
            <v>0</v>
          </cell>
          <cell r="AM171">
            <v>0</v>
          </cell>
          <cell r="AO171">
            <v>0</v>
          </cell>
          <cell r="AQ171">
            <v>0</v>
          </cell>
          <cell r="AS171">
            <v>2</v>
          </cell>
          <cell r="AT171" t="str">
            <v>X</v>
          </cell>
          <cell r="AU171">
            <v>0</v>
          </cell>
          <cell r="AW171">
            <v>0</v>
          </cell>
          <cell r="AY171">
            <v>0</v>
          </cell>
          <cell r="BA171">
            <v>0</v>
          </cell>
          <cell r="BC171">
            <v>0</v>
          </cell>
          <cell r="BE171">
            <v>0</v>
          </cell>
          <cell r="BG171">
            <v>0</v>
          </cell>
          <cell r="BI171">
            <v>0</v>
          </cell>
          <cell r="BM171" t="str">
            <v>Beverley Simms</v>
          </cell>
          <cell r="BN171">
            <v>42844.243668981479</v>
          </cell>
          <cell r="BO171" t="str">
            <v>0A835373FS236074K</v>
          </cell>
          <cell r="BP171">
            <v>11</v>
          </cell>
          <cell r="BQ171" t="str">
            <v>Card</v>
          </cell>
          <cell r="BR171" t="b">
            <v>1</v>
          </cell>
          <cell r="BS171">
            <v>78589785899031</v>
          </cell>
          <cell r="BT171" t="str">
            <v>28 highfield way yardley hastings</v>
          </cell>
          <cell r="BV171" t="str">
            <v>northampton</v>
          </cell>
          <cell r="BW171" t="str">
            <v>Northamptonshire</v>
          </cell>
          <cell r="BX171" t="str">
            <v>nn7 1hq</v>
          </cell>
          <cell r="BY171" t="str">
            <v>giorgiosaroli333@gmail.com</v>
          </cell>
          <cell r="BZ171">
            <v>7570127527</v>
          </cell>
          <cell r="CA171">
            <v>7570127527</v>
          </cell>
        </row>
        <row r="172">
          <cell r="A172">
            <v>274</v>
          </cell>
          <cell r="B172">
            <v>32271</v>
          </cell>
          <cell r="C172">
            <v>3525267</v>
          </cell>
          <cell r="D172" t="b">
            <v>1</v>
          </cell>
          <cell r="E172" t="str">
            <v>Oliver</v>
          </cell>
          <cell r="F172" t="str">
            <v>Savage</v>
          </cell>
          <cell r="G172" t="str">
            <v>Oliver SAVAGE</v>
          </cell>
          <cell r="H172" t="str">
            <v>Rugby &amp; Northampton AC</v>
          </cell>
          <cell r="I172" t="str">
            <v>School ..</v>
          </cell>
          <cell r="J172" t="str">
            <v>U13 Boys</v>
          </cell>
          <cell r="K172" t="str">
            <v>Male</v>
          </cell>
          <cell r="L172" t="str">
            <v>Birth</v>
          </cell>
          <cell r="M172" t="str">
            <v>Northampton</v>
          </cell>
          <cell r="N172">
            <v>38345</v>
          </cell>
          <cell r="O172">
            <v>0</v>
          </cell>
          <cell r="Q172">
            <v>5</v>
          </cell>
          <cell r="R172" t="str">
            <v>X</v>
          </cell>
          <cell r="S172">
            <v>0</v>
          </cell>
          <cell r="U172">
            <v>5</v>
          </cell>
          <cell r="V172">
            <v>2.36</v>
          </cell>
          <cell r="W172">
            <v>0</v>
          </cell>
          <cell r="Y172">
            <v>0</v>
          </cell>
          <cell r="AA172">
            <v>0</v>
          </cell>
          <cell r="AC172">
            <v>0</v>
          </cell>
          <cell r="AE172">
            <v>0</v>
          </cell>
          <cell r="AG172">
            <v>0</v>
          </cell>
          <cell r="AI172">
            <v>0</v>
          </cell>
          <cell r="AK172">
            <v>0</v>
          </cell>
          <cell r="AM172">
            <v>0</v>
          </cell>
          <cell r="AO172">
            <v>0</v>
          </cell>
          <cell r="AQ172">
            <v>0</v>
          </cell>
          <cell r="AS172">
            <v>0</v>
          </cell>
          <cell r="AU172">
            <v>0</v>
          </cell>
          <cell r="AW172">
            <v>5</v>
          </cell>
          <cell r="AX172">
            <v>4.3600000000000003</v>
          </cell>
          <cell r="AY172">
            <v>0</v>
          </cell>
          <cell r="BA172">
            <v>0</v>
          </cell>
          <cell r="BC172">
            <v>0</v>
          </cell>
          <cell r="BE172">
            <v>0</v>
          </cell>
          <cell r="BG172">
            <v>0</v>
          </cell>
          <cell r="BI172">
            <v>0</v>
          </cell>
          <cell r="BM172" t="str">
            <v>Coach ..</v>
          </cell>
          <cell r="BN172">
            <v>42798.064247685186</v>
          </cell>
          <cell r="BO172" t="str">
            <v>3A033232W2133844D</v>
          </cell>
          <cell r="BP172">
            <v>13.5</v>
          </cell>
          <cell r="BQ172" t="str">
            <v>Card</v>
          </cell>
          <cell r="BR172" t="b">
            <v>1</v>
          </cell>
          <cell r="BS172">
            <v>27370102061823</v>
          </cell>
          <cell r="BT172" t="str">
            <v>4 Iron Pikes</v>
          </cell>
          <cell r="BU172" t="str">
            <v>Brixworth</v>
          </cell>
          <cell r="BV172" t="str">
            <v>Northampton</v>
          </cell>
          <cell r="BW172" t="str">
            <v>Northants</v>
          </cell>
          <cell r="BX172" t="str">
            <v>NN6 9UW</v>
          </cell>
          <cell r="BY172" t="str">
            <v>Josavage75@mail.com</v>
          </cell>
          <cell r="BZ172">
            <v>1604881344</v>
          </cell>
          <cell r="CA172">
            <v>7910174359</v>
          </cell>
        </row>
        <row r="173">
          <cell r="A173">
            <v>397</v>
          </cell>
          <cell r="B173">
            <v>33123</v>
          </cell>
          <cell r="C173">
            <v>3112177</v>
          </cell>
          <cell r="D173" t="b">
            <v>1</v>
          </cell>
          <cell r="E173" t="str">
            <v>Adam</v>
          </cell>
          <cell r="F173" t="str">
            <v>Searle</v>
          </cell>
          <cell r="G173" t="str">
            <v>Adam SEARLE</v>
          </cell>
          <cell r="H173" t="str">
            <v>Rugby &amp; Northampton AC</v>
          </cell>
          <cell r="I173" t="str">
            <v>School ..</v>
          </cell>
          <cell r="J173" t="str">
            <v>U17 Men</v>
          </cell>
          <cell r="K173" t="str">
            <v>Male</v>
          </cell>
          <cell r="L173" t="str">
            <v>Birth</v>
          </cell>
          <cell r="M173" t="str">
            <v>Northampton</v>
          </cell>
          <cell r="N173">
            <v>36837</v>
          </cell>
          <cell r="O173">
            <v>0</v>
          </cell>
          <cell r="Q173">
            <v>0</v>
          </cell>
          <cell r="S173">
            <v>0</v>
          </cell>
          <cell r="U173">
            <v>3</v>
          </cell>
          <cell r="V173">
            <v>2.0099999999999998</v>
          </cell>
          <cell r="W173">
            <v>3</v>
          </cell>
          <cell r="X173">
            <v>4.0599999999999996</v>
          </cell>
          <cell r="Y173">
            <v>0</v>
          </cell>
          <cell r="AA173">
            <v>0</v>
          </cell>
          <cell r="AC173">
            <v>0</v>
          </cell>
          <cell r="AE173">
            <v>0</v>
          </cell>
          <cell r="AG173">
            <v>0</v>
          </cell>
          <cell r="AI173">
            <v>0</v>
          </cell>
          <cell r="AK173">
            <v>0</v>
          </cell>
          <cell r="AM173">
            <v>0</v>
          </cell>
          <cell r="AO173">
            <v>0</v>
          </cell>
          <cell r="AQ173">
            <v>0</v>
          </cell>
          <cell r="AS173">
            <v>0</v>
          </cell>
          <cell r="AU173">
            <v>0</v>
          </cell>
          <cell r="AW173">
            <v>0</v>
          </cell>
          <cell r="AY173">
            <v>0</v>
          </cell>
          <cell r="BA173">
            <v>0</v>
          </cell>
          <cell r="BC173">
            <v>0</v>
          </cell>
          <cell r="BE173">
            <v>0</v>
          </cell>
          <cell r="BG173">
            <v>0</v>
          </cell>
          <cell r="BI173">
            <v>0</v>
          </cell>
          <cell r="BM173" t="str">
            <v>Michael Lewis</v>
          </cell>
          <cell r="BN173">
            <v>42843.408356481479</v>
          </cell>
          <cell r="BO173" t="str">
            <v>8TP63157E1128973G</v>
          </cell>
          <cell r="BP173">
            <v>9</v>
          </cell>
          <cell r="BQ173" t="str">
            <v>Card</v>
          </cell>
          <cell r="BR173" t="b">
            <v>1</v>
          </cell>
          <cell r="BS173">
            <v>12000785897327</v>
          </cell>
          <cell r="BT173" t="str">
            <v>23A Green Lane</v>
          </cell>
          <cell r="BV173" t="str">
            <v>Northampton</v>
          </cell>
          <cell r="BW173" t="str">
            <v>Northamptonshire</v>
          </cell>
          <cell r="BX173" t="str">
            <v>NN4 6LH</v>
          </cell>
          <cell r="BY173" t="str">
            <v>taracadams2000@gmail.com</v>
          </cell>
          <cell r="BZ173">
            <v>7941298790</v>
          </cell>
          <cell r="CA173">
            <v>7941298790</v>
          </cell>
        </row>
        <row r="174">
          <cell r="A174">
            <v>275</v>
          </cell>
          <cell r="B174">
            <v>33902</v>
          </cell>
          <cell r="C174">
            <v>3661936</v>
          </cell>
          <cell r="D174" t="b">
            <v>1</v>
          </cell>
          <cell r="E174" t="str">
            <v>George</v>
          </cell>
          <cell r="F174" t="str">
            <v>Separovic</v>
          </cell>
          <cell r="G174" t="str">
            <v>George SEPAROVIC</v>
          </cell>
          <cell r="H174" t="str">
            <v>Kettering Town Harriers</v>
          </cell>
          <cell r="I174" t="str">
            <v>Thrapston Primary School</v>
          </cell>
          <cell r="J174" t="str">
            <v>U13 Boys</v>
          </cell>
          <cell r="K174" t="str">
            <v>Male</v>
          </cell>
          <cell r="L174" t="str">
            <v>Birth</v>
          </cell>
          <cell r="M174" t="str">
            <v>Kettering</v>
          </cell>
          <cell r="N174">
            <v>38888</v>
          </cell>
          <cell r="O174">
            <v>0</v>
          </cell>
          <cell r="Q174">
            <v>0</v>
          </cell>
          <cell r="S174">
            <v>0</v>
          </cell>
          <cell r="U174">
            <v>5</v>
          </cell>
          <cell r="V174">
            <v>2.4590000000000001</v>
          </cell>
          <cell r="W174">
            <v>0</v>
          </cell>
          <cell r="Y174">
            <v>0</v>
          </cell>
          <cell r="AA174">
            <v>5</v>
          </cell>
          <cell r="AB174" t="str">
            <v>X</v>
          </cell>
          <cell r="AC174">
            <v>0</v>
          </cell>
          <cell r="AE174">
            <v>0</v>
          </cell>
          <cell r="AG174">
            <v>0</v>
          </cell>
          <cell r="AI174">
            <v>0</v>
          </cell>
          <cell r="AK174">
            <v>0</v>
          </cell>
          <cell r="AM174">
            <v>0</v>
          </cell>
          <cell r="AO174">
            <v>0</v>
          </cell>
          <cell r="AQ174">
            <v>0</v>
          </cell>
          <cell r="AS174">
            <v>0</v>
          </cell>
          <cell r="AU174">
            <v>0</v>
          </cell>
          <cell r="AW174">
            <v>0</v>
          </cell>
          <cell r="AY174">
            <v>0</v>
          </cell>
          <cell r="BA174">
            <v>0</v>
          </cell>
          <cell r="BC174">
            <v>5</v>
          </cell>
          <cell r="BD174" t="str">
            <v>X</v>
          </cell>
          <cell r="BE174">
            <v>0</v>
          </cell>
          <cell r="BG174">
            <v>0</v>
          </cell>
          <cell r="BI174">
            <v>0</v>
          </cell>
          <cell r="BM174" t="str">
            <v>Amanda and Alison</v>
          </cell>
          <cell r="BN174">
            <v>42851.100601851853</v>
          </cell>
          <cell r="BO174" t="str">
            <v>7PY80456ML204371S</v>
          </cell>
          <cell r="BP174">
            <v>4.5</v>
          </cell>
          <cell r="BQ174" t="str">
            <v>Card</v>
          </cell>
          <cell r="BR174" t="b">
            <v>1</v>
          </cell>
          <cell r="BS174">
            <v>8888833831334</v>
          </cell>
          <cell r="BT174" t="str">
            <v>6 Tyler Way</v>
          </cell>
          <cell r="BV174" t="str">
            <v>Thrapston</v>
          </cell>
          <cell r="BW174" t="str">
            <v>Northants</v>
          </cell>
          <cell r="BX174" t="str">
            <v>NN144UE</v>
          </cell>
          <cell r="BY174" t="str">
            <v>L.separovic@sky.com</v>
          </cell>
          <cell r="BZ174" t="str">
            <v>01832 732530</v>
          </cell>
          <cell r="CA174">
            <v>7763817779</v>
          </cell>
        </row>
        <row r="175">
          <cell r="A175">
            <v>398</v>
          </cell>
          <cell r="B175">
            <v>33251</v>
          </cell>
          <cell r="C175">
            <v>3634090</v>
          </cell>
          <cell r="D175" t="b">
            <v>1</v>
          </cell>
          <cell r="E175" t="str">
            <v>Cian</v>
          </cell>
          <cell r="F175" t="str">
            <v>Shea</v>
          </cell>
          <cell r="G175" t="str">
            <v>Cian SHEA</v>
          </cell>
          <cell r="H175" t="str">
            <v>Rugby &amp; Northampton AC</v>
          </cell>
          <cell r="I175" t="str">
            <v>School ..</v>
          </cell>
          <cell r="J175" t="str">
            <v>U13 Boys</v>
          </cell>
          <cell r="K175" t="str">
            <v>Male</v>
          </cell>
          <cell r="L175" t="str">
            <v>Birth</v>
          </cell>
          <cell r="M175" t="str">
            <v>Northampton</v>
          </cell>
          <cell r="N175">
            <v>38611</v>
          </cell>
          <cell r="O175">
            <v>0</v>
          </cell>
          <cell r="Q175">
            <v>0</v>
          </cell>
          <cell r="S175">
            <v>0</v>
          </cell>
          <cell r="U175">
            <v>5</v>
          </cell>
          <cell r="V175">
            <v>3.04</v>
          </cell>
          <cell r="W175">
            <v>0</v>
          </cell>
          <cell r="Y175">
            <v>0</v>
          </cell>
          <cell r="AA175">
            <v>0</v>
          </cell>
          <cell r="AC175">
            <v>0</v>
          </cell>
          <cell r="AE175">
            <v>0</v>
          </cell>
          <cell r="AG175">
            <v>0</v>
          </cell>
          <cell r="AI175">
            <v>0</v>
          </cell>
          <cell r="AK175">
            <v>0</v>
          </cell>
          <cell r="AM175">
            <v>0</v>
          </cell>
          <cell r="AO175">
            <v>0</v>
          </cell>
          <cell r="AQ175">
            <v>0</v>
          </cell>
          <cell r="AS175">
            <v>0</v>
          </cell>
          <cell r="AU175">
            <v>0</v>
          </cell>
          <cell r="AW175">
            <v>5</v>
          </cell>
          <cell r="AX175" t="str">
            <v>XXX</v>
          </cell>
          <cell r="AY175">
            <v>0</v>
          </cell>
          <cell r="BA175">
            <v>0</v>
          </cell>
          <cell r="BC175">
            <v>0</v>
          </cell>
          <cell r="BE175">
            <v>0</v>
          </cell>
          <cell r="BG175">
            <v>0</v>
          </cell>
          <cell r="BI175">
            <v>0</v>
          </cell>
          <cell r="BM175" t="str">
            <v>Coach ..</v>
          </cell>
          <cell r="BN175">
            <v>42844.441724537035</v>
          </cell>
          <cell r="BO175" t="str">
            <v>8NM345608C5527334</v>
          </cell>
          <cell r="BP175">
            <v>9</v>
          </cell>
          <cell r="BQ175" t="str">
            <v>Card</v>
          </cell>
          <cell r="BR175" t="b">
            <v>1</v>
          </cell>
          <cell r="BS175">
            <v>16905785899555</v>
          </cell>
          <cell r="BT175" t="str">
            <v>30a Ashley Lane</v>
          </cell>
          <cell r="BU175" t="str">
            <v>Moulton</v>
          </cell>
          <cell r="BV175" t="str">
            <v>Northampton</v>
          </cell>
          <cell r="BW175" t="str">
            <v>Northamptonshire</v>
          </cell>
          <cell r="BX175" t="str">
            <v>Nn3 7tj</v>
          </cell>
          <cell r="BY175" t="str">
            <v>kathshea@hotmail.com</v>
          </cell>
          <cell r="BZ175">
            <v>1604903900</v>
          </cell>
          <cell r="CA175">
            <v>7712211430</v>
          </cell>
        </row>
        <row r="176">
          <cell r="A176">
            <v>276</v>
          </cell>
          <cell r="B176">
            <v>33314</v>
          </cell>
          <cell r="C176">
            <v>3628720</v>
          </cell>
          <cell r="D176" t="b">
            <v>1</v>
          </cell>
          <cell r="E176" t="str">
            <v>KIERUT</v>
          </cell>
          <cell r="F176" t="str">
            <v>SIDHU</v>
          </cell>
          <cell r="G176" t="str">
            <v>Kierut SIDHU</v>
          </cell>
          <cell r="H176" t="str">
            <v>Silson Joggers AC</v>
          </cell>
          <cell r="I176" t="str">
            <v>SPONNE</v>
          </cell>
          <cell r="J176" t="str">
            <v>U13 Boys</v>
          </cell>
          <cell r="K176" t="str">
            <v>Male</v>
          </cell>
          <cell r="L176" t="str">
            <v>Birth</v>
          </cell>
          <cell r="M176" t="str">
            <v>MILTON KEYNES</v>
          </cell>
          <cell r="N176">
            <v>38580</v>
          </cell>
          <cell r="O176">
            <v>5</v>
          </cell>
          <cell r="P176">
            <v>16</v>
          </cell>
          <cell r="Q176">
            <v>0</v>
          </cell>
          <cell r="S176">
            <v>0</v>
          </cell>
          <cell r="U176">
            <v>0</v>
          </cell>
          <cell r="W176">
            <v>5</v>
          </cell>
          <cell r="X176">
            <v>7</v>
          </cell>
          <cell r="Y176">
            <v>0</v>
          </cell>
          <cell r="AA176">
            <v>0</v>
          </cell>
          <cell r="AC176">
            <v>0</v>
          </cell>
          <cell r="AE176">
            <v>0</v>
          </cell>
          <cell r="AG176">
            <v>0</v>
          </cell>
          <cell r="AI176">
            <v>0</v>
          </cell>
          <cell r="AK176">
            <v>0</v>
          </cell>
          <cell r="AM176">
            <v>0</v>
          </cell>
          <cell r="AO176">
            <v>0</v>
          </cell>
          <cell r="AQ176">
            <v>0</v>
          </cell>
          <cell r="AS176">
            <v>0</v>
          </cell>
          <cell r="AU176">
            <v>0</v>
          </cell>
          <cell r="AW176">
            <v>0</v>
          </cell>
          <cell r="AY176">
            <v>0</v>
          </cell>
          <cell r="BA176">
            <v>0</v>
          </cell>
          <cell r="BC176">
            <v>0</v>
          </cell>
          <cell r="BE176">
            <v>0</v>
          </cell>
          <cell r="BG176">
            <v>0</v>
          </cell>
          <cell r="BI176">
            <v>0</v>
          </cell>
          <cell r="BK176" t="str">
            <v>T11</v>
          </cell>
          <cell r="BL176" t="str">
            <v>F11</v>
          </cell>
          <cell r="BM176" t="str">
            <v>DAVID MORELY</v>
          </cell>
          <cell r="BN176">
            <v>42845.176701388889</v>
          </cell>
          <cell r="BO176" t="str">
            <v>36B072532P418735P</v>
          </cell>
          <cell r="BP176">
            <v>9</v>
          </cell>
          <cell r="BQ176" t="str">
            <v>Card</v>
          </cell>
          <cell r="BR176" t="b">
            <v>1</v>
          </cell>
          <cell r="BS176">
            <v>1088845806689</v>
          </cell>
          <cell r="BT176" t="str">
            <v>59 MAIN ROAD</v>
          </cell>
          <cell r="BU176" t="str">
            <v>SHUTLANGER</v>
          </cell>
          <cell r="BV176" t="str">
            <v>TOWCESTER</v>
          </cell>
          <cell r="BW176" t="str">
            <v>NORTHANTS</v>
          </cell>
          <cell r="BX176" t="str">
            <v>NN12 7RU</v>
          </cell>
          <cell r="BY176" t="str">
            <v>preetysid@gmail.com</v>
          </cell>
          <cell r="BZ176" t="str">
            <v>01604 862075</v>
          </cell>
          <cell r="CA176">
            <v>7760222434</v>
          </cell>
        </row>
        <row r="177">
          <cell r="A177">
            <v>277</v>
          </cell>
          <cell r="B177">
            <v>32886</v>
          </cell>
          <cell r="C177">
            <v>3372970</v>
          </cell>
          <cell r="D177" t="b">
            <v>1</v>
          </cell>
          <cell r="E177" t="str">
            <v>Cole</v>
          </cell>
          <cell r="F177" t="str">
            <v>Sinnott</v>
          </cell>
          <cell r="G177" t="str">
            <v>Cole SINNOTT</v>
          </cell>
          <cell r="H177" t="str">
            <v>Kettering Town Harriers</v>
          </cell>
          <cell r="I177" t="str">
            <v>Prince William School</v>
          </cell>
          <cell r="J177" t="str">
            <v>U15 Boys</v>
          </cell>
          <cell r="K177" t="str">
            <v>Male</v>
          </cell>
          <cell r="L177" t="str">
            <v>Birth</v>
          </cell>
          <cell r="M177" t="str">
            <v>Town/City Place of Birth ...</v>
          </cell>
          <cell r="N177">
            <v>37963</v>
          </cell>
          <cell r="O177">
            <v>4</v>
          </cell>
          <cell r="P177">
            <v>13.7</v>
          </cell>
          <cell r="Q177">
            <v>4</v>
          </cell>
          <cell r="R177">
            <v>28.7</v>
          </cell>
          <cell r="S177">
            <v>0</v>
          </cell>
          <cell r="U177">
            <v>0</v>
          </cell>
          <cell r="W177">
            <v>0</v>
          </cell>
          <cell r="Y177">
            <v>0</v>
          </cell>
          <cell r="AA177">
            <v>0</v>
          </cell>
          <cell r="AC177">
            <v>0</v>
          </cell>
          <cell r="AE177">
            <v>0</v>
          </cell>
          <cell r="AG177">
            <v>0</v>
          </cell>
          <cell r="AI177">
            <v>0</v>
          </cell>
          <cell r="AK177">
            <v>0</v>
          </cell>
          <cell r="AM177">
            <v>0</v>
          </cell>
          <cell r="AO177">
            <v>0</v>
          </cell>
          <cell r="AQ177">
            <v>0</v>
          </cell>
          <cell r="AS177">
            <v>4</v>
          </cell>
          <cell r="AT177">
            <v>1.48</v>
          </cell>
          <cell r="AU177">
            <v>0</v>
          </cell>
          <cell r="AW177">
            <v>0</v>
          </cell>
          <cell r="AY177">
            <v>0</v>
          </cell>
          <cell r="BA177">
            <v>0</v>
          </cell>
          <cell r="BC177">
            <v>0</v>
          </cell>
          <cell r="BE177">
            <v>0</v>
          </cell>
          <cell r="BG177">
            <v>0</v>
          </cell>
          <cell r="BI177">
            <v>0</v>
          </cell>
          <cell r="BM177" t="str">
            <v>Ann Innis-Haycox</v>
          </cell>
          <cell r="BN177">
            <v>42839.471087962964</v>
          </cell>
          <cell r="BO177" t="str">
            <v>92E07694YT9393924</v>
          </cell>
          <cell r="BP177">
            <v>13.5</v>
          </cell>
          <cell r="BQ177" t="str">
            <v>Card</v>
          </cell>
          <cell r="BR177" t="b">
            <v>1</v>
          </cell>
          <cell r="BS177">
            <v>8120378102182</v>
          </cell>
          <cell r="BT177" t="str">
            <v>3 Damson Close</v>
          </cell>
          <cell r="BU177" t="str">
            <v>Thrapston</v>
          </cell>
          <cell r="BV177" t="str">
            <v>Kettering</v>
          </cell>
          <cell r="BW177" t="str">
            <v>Northamptonshire</v>
          </cell>
          <cell r="BX177" t="str">
            <v>NN14 4RG</v>
          </cell>
          <cell r="BY177" t="str">
            <v>sinnott862@btinternet.com</v>
          </cell>
          <cell r="BZ177">
            <v>1832730109</v>
          </cell>
          <cell r="CA177">
            <v>7776216650</v>
          </cell>
        </row>
        <row r="178">
          <cell r="A178">
            <v>278</v>
          </cell>
          <cell r="B178">
            <v>32932</v>
          </cell>
          <cell r="C178">
            <v>2030777</v>
          </cell>
          <cell r="D178" t="b">
            <v>1</v>
          </cell>
          <cell r="E178" t="str">
            <v>Jordan</v>
          </cell>
          <cell r="F178" t="str">
            <v>Spence</v>
          </cell>
          <cell r="G178" t="str">
            <v>Jordan SPENCE</v>
          </cell>
          <cell r="H178" t="str">
            <v>Corby AC</v>
          </cell>
          <cell r="I178" t="str">
            <v>School ..</v>
          </cell>
          <cell r="J178" t="str">
            <v>U23 Men</v>
          </cell>
          <cell r="K178" t="str">
            <v>Male</v>
          </cell>
          <cell r="L178" t="str">
            <v>Birth</v>
          </cell>
          <cell r="M178" t="str">
            <v>Northampton</v>
          </cell>
          <cell r="N178">
            <v>35343</v>
          </cell>
          <cell r="O178">
            <v>1</v>
          </cell>
          <cell r="P178">
            <v>11.07</v>
          </cell>
          <cell r="Q178">
            <v>1</v>
          </cell>
          <cell r="R178">
            <v>22.14</v>
          </cell>
          <cell r="S178">
            <v>0</v>
          </cell>
          <cell r="U178">
            <v>0</v>
          </cell>
          <cell r="W178">
            <v>0</v>
          </cell>
          <cell r="Y178">
            <v>0</v>
          </cell>
          <cell r="AA178">
            <v>0</v>
          </cell>
          <cell r="AC178">
            <v>0</v>
          </cell>
          <cell r="AE178">
            <v>0</v>
          </cell>
          <cell r="AG178">
            <v>0</v>
          </cell>
          <cell r="AI178">
            <v>0</v>
          </cell>
          <cell r="AK178">
            <v>0</v>
          </cell>
          <cell r="AM178">
            <v>0</v>
          </cell>
          <cell r="AO178">
            <v>0</v>
          </cell>
          <cell r="AQ178">
            <v>0</v>
          </cell>
          <cell r="AS178">
            <v>0</v>
          </cell>
          <cell r="AU178">
            <v>0</v>
          </cell>
          <cell r="AW178">
            <v>0</v>
          </cell>
          <cell r="AY178">
            <v>0</v>
          </cell>
          <cell r="BA178">
            <v>0</v>
          </cell>
          <cell r="BC178">
            <v>0</v>
          </cell>
          <cell r="BE178">
            <v>0</v>
          </cell>
          <cell r="BG178">
            <v>0</v>
          </cell>
          <cell r="BI178">
            <v>0</v>
          </cell>
          <cell r="BM178" t="str">
            <v>Aidan Bailey</v>
          </cell>
          <cell r="BN178">
            <v>42840.45815972222</v>
          </cell>
          <cell r="BO178" t="str">
            <v>4NT865113A6671816</v>
          </cell>
          <cell r="BP178">
            <v>11</v>
          </cell>
          <cell r="BQ178" t="str">
            <v>Card</v>
          </cell>
          <cell r="BR178" t="b">
            <v>1</v>
          </cell>
          <cell r="BS178">
            <v>5109678103410</v>
          </cell>
          <cell r="BT178" t="str">
            <v>8 Holkham Close</v>
          </cell>
          <cell r="BV178" t="str">
            <v>Corby</v>
          </cell>
          <cell r="BW178" t="str">
            <v>Northants</v>
          </cell>
          <cell r="BX178" t="str">
            <v>NN188PG</v>
          </cell>
          <cell r="BY178" t="str">
            <v>Jrspence@live.co.uk</v>
          </cell>
          <cell r="BZ178">
            <v>7876378299</v>
          </cell>
          <cell r="CA178">
            <v>7876378299</v>
          </cell>
          <cell r="CB178" t="b">
            <v>1</v>
          </cell>
        </row>
        <row r="179">
          <cell r="A179">
            <v>279</v>
          </cell>
          <cell r="B179">
            <v>33581</v>
          </cell>
          <cell r="C179">
            <v>3649553</v>
          </cell>
          <cell r="D179" t="b">
            <v>1</v>
          </cell>
          <cell r="E179" t="str">
            <v>Louis</v>
          </cell>
          <cell r="F179" t="str">
            <v>Starr</v>
          </cell>
          <cell r="G179" t="str">
            <v>Louis STARR</v>
          </cell>
          <cell r="H179" t="str">
            <v>Rugby &amp; Northampton AC</v>
          </cell>
          <cell r="I179" t="str">
            <v>West Haddon</v>
          </cell>
          <cell r="J179" t="str">
            <v>U13 Boys</v>
          </cell>
          <cell r="K179" t="str">
            <v>Male</v>
          </cell>
          <cell r="L179" t="str">
            <v>Birth</v>
          </cell>
          <cell r="M179" t="str">
            <v>Northampton</v>
          </cell>
          <cell r="N179">
            <v>38760</v>
          </cell>
          <cell r="O179">
            <v>5</v>
          </cell>
          <cell r="P179">
            <v>15.6</v>
          </cell>
          <cell r="Q179">
            <v>5</v>
          </cell>
          <cell r="R179">
            <v>0</v>
          </cell>
          <cell r="S179">
            <v>0</v>
          </cell>
          <cell r="U179">
            <v>5</v>
          </cell>
          <cell r="V179">
            <v>2.39</v>
          </cell>
          <cell r="W179">
            <v>5</v>
          </cell>
          <cell r="X179" t="str">
            <v>X</v>
          </cell>
          <cell r="Y179">
            <v>0</v>
          </cell>
          <cell r="AA179">
            <v>0</v>
          </cell>
          <cell r="AC179">
            <v>0</v>
          </cell>
          <cell r="AE179">
            <v>0</v>
          </cell>
          <cell r="AG179">
            <v>0</v>
          </cell>
          <cell r="AI179">
            <v>0</v>
          </cell>
          <cell r="AK179">
            <v>0</v>
          </cell>
          <cell r="AM179">
            <v>0</v>
          </cell>
          <cell r="AO179">
            <v>0</v>
          </cell>
          <cell r="AQ179">
            <v>0</v>
          </cell>
          <cell r="AS179">
            <v>0</v>
          </cell>
          <cell r="AU179">
            <v>0</v>
          </cell>
          <cell r="AW179">
            <v>0</v>
          </cell>
          <cell r="AY179">
            <v>0</v>
          </cell>
          <cell r="BA179">
            <v>0</v>
          </cell>
          <cell r="BC179">
            <v>0</v>
          </cell>
          <cell r="BE179">
            <v>0</v>
          </cell>
          <cell r="BG179">
            <v>0</v>
          </cell>
          <cell r="BI179">
            <v>0</v>
          </cell>
          <cell r="BM179" t="str">
            <v>Coach ..</v>
          </cell>
          <cell r="BN179">
            <v>42847.332199074073</v>
          </cell>
          <cell r="BO179" t="str">
            <v>3HC28161KD288274J</v>
          </cell>
          <cell r="BP179">
            <v>18</v>
          </cell>
          <cell r="BQ179" t="str">
            <v>Card</v>
          </cell>
          <cell r="BR179" t="b">
            <v>1</v>
          </cell>
          <cell r="BS179">
            <v>12027399720994</v>
          </cell>
          <cell r="BT179" t="str">
            <v>5 Wolsey Close</v>
          </cell>
          <cell r="BU179" t="str">
            <v>Crick</v>
          </cell>
          <cell r="BV179" t="str">
            <v>Northampton</v>
          </cell>
          <cell r="BW179" t="str">
            <v>Northamptonshire</v>
          </cell>
          <cell r="BX179" t="str">
            <v>NN6 7XE</v>
          </cell>
          <cell r="BY179" t="str">
            <v>mstarr@talk21.com</v>
          </cell>
          <cell r="BZ179">
            <v>1788824548</v>
          </cell>
          <cell r="CA179">
            <v>7445668875</v>
          </cell>
        </row>
        <row r="180">
          <cell r="A180">
            <v>280</v>
          </cell>
          <cell r="B180">
            <v>33519</v>
          </cell>
          <cell r="C180">
            <v>3532153</v>
          </cell>
          <cell r="D180" t="b">
            <v>1</v>
          </cell>
          <cell r="E180" t="str">
            <v>JEDAN</v>
          </cell>
          <cell r="F180" t="str">
            <v>STEWART</v>
          </cell>
          <cell r="G180" t="str">
            <v>Jedan STEWART</v>
          </cell>
          <cell r="H180" t="str">
            <v>Silson Joggers AC</v>
          </cell>
          <cell r="I180" t="str">
            <v>whittlebury c of e</v>
          </cell>
          <cell r="J180" t="str">
            <v>U11 Boys</v>
          </cell>
          <cell r="K180" t="str">
            <v>Male</v>
          </cell>
          <cell r="L180" t="str">
            <v>Birth</v>
          </cell>
          <cell r="M180" t="str">
            <v>Northampton</v>
          </cell>
          <cell r="N180">
            <v>39084</v>
          </cell>
          <cell r="O180">
            <v>6</v>
          </cell>
          <cell r="P180" t="str">
            <v>X</v>
          </cell>
          <cell r="Q180">
            <v>0</v>
          </cell>
          <cell r="S180">
            <v>0</v>
          </cell>
          <cell r="U180">
            <v>0</v>
          </cell>
          <cell r="W180">
            <v>0</v>
          </cell>
          <cell r="Y180">
            <v>0</v>
          </cell>
          <cell r="AA180">
            <v>0</v>
          </cell>
          <cell r="AC180">
            <v>0</v>
          </cell>
          <cell r="AE180">
            <v>0</v>
          </cell>
          <cell r="AG180">
            <v>0</v>
          </cell>
          <cell r="AI180">
            <v>0</v>
          </cell>
          <cell r="AK180">
            <v>0</v>
          </cell>
          <cell r="AM180">
            <v>0</v>
          </cell>
          <cell r="AO180">
            <v>0</v>
          </cell>
          <cell r="AQ180">
            <v>0</v>
          </cell>
          <cell r="AS180">
            <v>0</v>
          </cell>
          <cell r="AU180">
            <v>0</v>
          </cell>
          <cell r="AW180">
            <v>6</v>
          </cell>
          <cell r="AX180" t="str">
            <v>X</v>
          </cell>
          <cell r="AY180">
            <v>0</v>
          </cell>
          <cell r="BA180">
            <v>0</v>
          </cell>
          <cell r="BC180">
            <v>0</v>
          </cell>
          <cell r="BE180">
            <v>0</v>
          </cell>
          <cell r="BG180">
            <v>0</v>
          </cell>
          <cell r="BI180">
            <v>0</v>
          </cell>
          <cell r="BM180" t="str">
            <v>Coach ..</v>
          </cell>
          <cell r="BN180">
            <v>42846.567719907405</v>
          </cell>
          <cell r="BO180" t="str">
            <v>2TG82599BP5199033</v>
          </cell>
          <cell r="BP180">
            <v>9</v>
          </cell>
          <cell r="BQ180" t="str">
            <v>Card</v>
          </cell>
          <cell r="BR180" t="b">
            <v>1</v>
          </cell>
          <cell r="BS180">
            <v>2200745810787</v>
          </cell>
          <cell r="BT180" t="str">
            <v>23 Kingsley Road</v>
          </cell>
          <cell r="BV180" t="str">
            <v>SILVERSTONE</v>
          </cell>
          <cell r="BW180" t="str">
            <v>Northamptonshire</v>
          </cell>
          <cell r="BX180" t="str">
            <v>NN12 8UE</v>
          </cell>
          <cell r="BY180" t="str">
            <v>l-j-s@hotmail.co.uk</v>
          </cell>
          <cell r="BZ180" t="str">
            <v>Phone Number (Day)</v>
          </cell>
          <cell r="CA180">
            <v>7974609162</v>
          </cell>
        </row>
        <row r="181">
          <cell r="A181">
            <v>399</v>
          </cell>
          <cell r="B181">
            <v>34106</v>
          </cell>
          <cell r="C181">
            <v>2750845</v>
          </cell>
          <cell r="D181" t="b">
            <v>1</v>
          </cell>
          <cell r="E181" t="str">
            <v>Peter</v>
          </cell>
          <cell r="F181" t="str">
            <v>Straiton</v>
          </cell>
          <cell r="G181" t="str">
            <v>Peter STRAITON</v>
          </cell>
          <cell r="H181" t="str">
            <v>Corby AC</v>
          </cell>
          <cell r="I181" t="str">
            <v>School ..</v>
          </cell>
          <cell r="J181" t="str">
            <v>Masters (M)</v>
          </cell>
          <cell r="K181" t="str">
            <v>Male</v>
          </cell>
          <cell r="L181" t="str">
            <v>Birth</v>
          </cell>
          <cell r="M181" t="str">
            <v>Kettering</v>
          </cell>
          <cell r="N181">
            <v>27431</v>
          </cell>
          <cell r="O181">
            <v>0</v>
          </cell>
          <cell r="Q181">
            <v>0</v>
          </cell>
          <cell r="S181">
            <v>0</v>
          </cell>
          <cell r="U181">
            <v>7</v>
          </cell>
          <cell r="V181">
            <v>2.0099999999999998</v>
          </cell>
          <cell r="W181">
            <v>0</v>
          </cell>
          <cell r="Y181">
            <v>0</v>
          </cell>
          <cell r="AA181">
            <v>0</v>
          </cell>
          <cell r="AC181">
            <v>0</v>
          </cell>
          <cell r="AE181">
            <v>0</v>
          </cell>
          <cell r="AG181">
            <v>0</v>
          </cell>
          <cell r="AI181">
            <v>0</v>
          </cell>
          <cell r="AK181">
            <v>0</v>
          </cell>
          <cell r="AM181">
            <v>0</v>
          </cell>
          <cell r="AO181">
            <v>0</v>
          </cell>
          <cell r="AQ181">
            <v>0</v>
          </cell>
          <cell r="AS181">
            <v>0</v>
          </cell>
          <cell r="AU181">
            <v>0</v>
          </cell>
          <cell r="AW181">
            <v>0</v>
          </cell>
          <cell r="AY181">
            <v>0</v>
          </cell>
          <cell r="BA181">
            <v>0</v>
          </cell>
          <cell r="BC181">
            <v>0</v>
          </cell>
          <cell r="BE181">
            <v>0</v>
          </cell>
          <cell r="BG181">
            <v>0</v>
          </cell>
          <cell r="BI181">
            <v>0</v>
          </cell>
          <cell r="BM181" t="str">
            <v>Aiden bailey</v>
          </cell>
          <cell r="BN181">
            <v>42854.024745370371</v>
          </cell>
          <cell r="BO181">
            <v>0</v>
          </cell>
          <cell r="BP181">
            <v>5.5</v>
          </cell>
          <cell r="BQ181" t="str">
            <v>Card</v>
          </cell>
          <cell r="BR181" t="b">
            <v>0</v>
          </cell>
          <cell r="BS181">
            <v>15560387734381</v>
          </cell>
          <cell r="BT181" t="str">
            <v>2 flinters close</v>
          </cell>
          <cell r="BV181" t="str">
            <v>Wootton</v>
          </cell>
          <cell r="BW181" t="str">
            <v>Northants</v>
          </cell>
          <cell r="BX181" t="str">
            <v>Nn46bh</v>
          </cell>
          <cell r="BY181" t="str">
            <v>First4fitness@msn.com</v>
          </cell>
          <cell r="BZ181" t="str">
            <v>Phone Number (Day)</v>
          </cell>
          <cell r="CA181">
            <v>7387566362</v>
          </cell>
        </row>
        <row r="182">
          <cell r="A182">
            <v>281</v>
          </cell>
          <cell r="B182">
            <v>33948</v>
          </cell>
          <cell r="C182">
            <v>3625030</v>
          </cell>
          <cell r="D182" t="b">
            <v>1</v>
          </cell>
          <cell r="E182" t="str">
            <v>Bailey</v>
          </cell>
          <cell r="F182" t="str">
            <v>Swift</v>
          </cell>
          <cell r="G182" t="str">
            <v>Bailey SWIFT</v>
          </cell>
          <cell r="H182" t="str">
            <v>Rugby &amp; Northampton AC</v>
          </cell>
          <cell r="I182" t="str">
            <v>Northampton School for Boys</v>
          </cell>
          <cell r="J182" t="str">
            <v>U17 Men</v>
          </cell>
          <cell r="K182" t="str">
            <v>Male</v>
          </cell>
          <cell r="L182" t="str">
            <v>Birth</v>
          </cell>
          <cell r="M182" t="str">
            <v>Northampton</v>
          </cell>
          <cell r="N182">
            <v>37418</v>
          </cell>
          <cell r="O182">
            <v>3</v>
          </cell>
          <cell r="P182">
            <v>12.06</v>
          </cell>
          <cell r="Q182">
            <v>3</v>
          </cell>
          <cell r="R182">
            <v>25</v>
          </cell>
          <cell r="S182">
            <v>0</v>
          </cell>
          <cell r="U182">
            <v>0</v>
          </cell>
          <cell r="W182">
            <v>0</v>
          </cell>
          <cell r="Y182">
            <v>0</v>
          </cell>
          <cell r="AA182">
            <v>0</v>
          </cell>
          <cell r="AC182">
            <v>0</v>
          </cell>
          <cell r="AE182">
            <v>0</v>
          </cell>
          <cell r="AG182">
            <v>0</v>
          </cell>
          <cell r="AI182">
            <v>0</v>
          </cell>
          <cell r="AK182">
            <v>0</v>
          </cell>
          <cell r="AM182">
            <v>0</v>
          </cell>
          <cell r="AO182">
            <v>0</v>
          </cell>
          <cell r="AQ182">
            <v>0</v>
          </cell>
          <cell r="AS182">
            <v>0</v>
          </cell>
          <cell r="AU182">
            <v>0</v>
          </cell>
          <cell r="AW182">
            <v>3</v>
          </cell>
          <cell r="AX182" t="str">
            <v>X</v>
          </cell>
          <cell r="AY182">
            <v>0</v>
          </cell>
          <cell r="BA182">
            <v>0</v>
          </cell>
          <cell r="BC182">
            <v>0</v>
          </cell>
          <cell r="BE182">
            <v>0</v>
          </cell>
          <cell r="BG182">
            <v>0</v>
          </cell>
          <cell r="BI182">
            <v>0</v>
          </cell>
          <cell r="BM182" t="str">
            <v>James Idris</v>
          </cell>
          <cell r="BN182">
            <v>42851.539293981485</v>
          </cell>
          <cell r="BO182" t="str">
            <v>0MP75713UW969104K</v>
          </cell>
          <cell r="BP182">
            <v>13.5</v>
          </cell>
          <cell r="BQ182" t="str">
            <v>Card</v>
          </cell>
          <cell r="BR182" t="b">
            <v>1</v>
          </cell>
          <cell r="BS182">
            <v>1106033832552</v>
          </cell>
          <cell r="BT182" t="str">
            <v>10 Culworth Crescent</v>
          </cell>
          <cell r="BV182" t="str">
            <v>Northampton</v>
          </cell>
          <cell r="BW182" t="str">
            <v>Northamptonshire</v>
          </cell>
          <cell r="BX182" t="str">
            <v>NN2 8NJ</v>
          </cell>
          <cell r="BY182" t="str">
            <v>Kerryswift0@gmail.com</v>
          </cell>
          <cell r="BZ182">
            <v>7841472723</v>
          </cell>
          <cell r="CA182">
            <v>7841472723</v>
          </cell>
        </row>
        <row r="183">
          <cell r="A183">
            <v>282</v>
          </cell>
          <cell r="B183">
            <v>33551</v>
          </cell>
          <cell r="C183">
            <v>3301470</v>
          </cell>
          <cell r="D183" t="b">
            <v>1</v>
          </cell>
          <cell r="E183" t="str">
            <v>Archie</v>
          </cell>
          <cell r="F183" t="str">
            <v>Tattersall</v>
          </cell>
          <cell r="G183" t="str">
            <v>Archie TATTERSALL</v>
          </cell>
          <cell r="H183" t="str">
            <v>Silson Joggers AC</v>
          </cell>
          <cell r="I183" t="str">
            <v>Sponne school</v>
          </cell>
          <cell r="J183" t="str">
            <v>U15 Boys</v>
          </cell>
          <cell r="K183" t="str">
            <v>Male</v>
          </cell>
          <cell r="L183" t="str">
            <v>Birth</v>
          </cell>
          <cell r="M183" t="str">
            <v>Northampton</v>
          </cell>
          <cell r="N183">
            <v>38079</v>
          </cell>
          <cell r="O183">
            <v>0</v>
          </cell>
          <cell r="Q183">
            <v>4</v>
          </cell>
          <cell r="R183">
            <v>30.2</v>
          </cell>
          <cell r="S183">
            <v>4</v>
          </cell>
          <cell r="T183">
            <v>50</v>
          </cell>
          <cell r="U183">
            <v>4</v>
          </cell>
          <cell r="V183">
            <v>2.38</v>
          </cell>
          <cell r="W183">
            <v>4</v>
          </cell>
          <cell r="X183">
            <v>5.22</v>
          </cell>
          <cell r="Y183">
            <v>0</v>
          </cell>
          <cell r="AA183">
            <v>0</v>
          </cell>
          <cell r="AC183">
            <v>0</v>
          </cell>
          <cell r="AE183">
            <v>0</v>
          </cell>
          <cell r="AG183">
            <v>0</v>
          </cell>
          <cell r="AI183">
            <v>0</v>
          </cell>
          <cell r="AK183">
            <v>0</v>
          </cell>
          <cell r="AM183">
            <v>0</v>
          </cell>
          <cell r="AO183">
            <v>0</v>
          </cell>
          <cell r="AQ183">
            <v>0</v>
          </cell>
          <cell r="AS183">
            <v>0</v>
          </cell>
          <cell r="AU183">
            <v>0</v>
          </cell>
          <cell r="AW183">
            <v>0</v>
          </cell>
          <cell r="AY183">
            <v>0</v>
          </cell>
          <cell r="BA183">
            <v>0</v>
          </cell>
          <cell r="BC183">
            <v>0</v>
          </cell>
          <cell r="BE183">
            <v>0</v>
          </cell>
          <cell r="BG183">
            <v>0</v>
          </cell>
          <cell r="BI183">
            <v>0</v>
          </cell>
          <cell r="BM183" t="str">
            <v>Coach ..</v>
          </cell>
          <cell r="BN183">
            <v>42847.146550925929</v>
          </cell>
          <cell r="BO183" t="str">
            <v>13D7904243224323G</v>
          </cell>
          <cell r="BP183">
            <v>18</v>
          </cell>
          <cell r="BQ183" t="str">
            <v>Card</v>
          </cell>
          <cell r="BR183" t="b">
            <v>1</v>
          </cell>
          <cell r="BS183">
            <v>10661399720580</v>
          </cell>
          <cell r="BT183" t="str">
            <v>38 Kingsley rd</v>
          </cell>
          <cell r="BU183" t="str">
            <v>Silverstone</v>
          </cell>
          <cell r="BV183" t="str">
            <v>Towcester</v>
          </cell>
          <cell r="BW183" t="str">
            <v>Northants</v>
          </cell>
          <cell r="BX183" t="str">
            <v>nn128uf</v>
          </cell>
          <cell r="BY183" t="str">
            <v>sptattersall@hotmail.com</v>
          </cell>
          <cell r="BZ183">
            <v>7912782906</v>
          </cell>
          <cell r="CA183">
            <v>7912782906</v>
          </cell>
        </row>
        <row r="184">
          <cell r="A184">
            <v>400</v>
          </cell>
          <cell r="B184">
            <v>33578</v>
          </cell>
          <cell r="C184">
            <v>3625989</v>
          </cell>
          <cell r="D184" t="b">
            <v>1</v>
          </cell>
          <cell r="E184" t="str">
            <v>Stanley</v>
          </cell>
          <cell r="F184" t="str">
            <v>Taylor</v>
          </cell>
          <cell r="G184" t="str">
            <v>Stanley TAYLOR</v>
          </cell>
          <cell r="H184" t="str">
            <v>Wellingborough &amp; District AC</v>
          </cell>
          <cell r="I184" t="str">
            <v>School ..</v>
          </cell>
          <cell r="J184" t="str">
            <v>U15 Boys</v>
          </cell>
          <cell r="K184" t="str">
            <v>Male</v>
          </cell>
          <cell r="L184" t="str">
            <v>Birth</v>
          </cell>
          <cell r="M184" t="str">
            <v>Northamtonshire</v>
          </cell>
          <cell r="N184">
            <v>38037</v>
          </cell>
          <cell r="O184">
            <v>0</v>
          </cell>
          <cell r="Q184">
            <v>0</v>
          </cell>
          <cell r="S184">
            <v>0</v>
          </cell>
          <cell r="U184">
            <v>4</v>
          </cell>
          <cell r="V184">
            <v>0</v>
          </cell>
          <cell r="W184">
            <v>4</v>
          </cell>
          <cell r="X184">
            <v>0</v>
          </cell>
          <cell r="Y184">
            <v>0</v>
          </cell>
          <cell r="AA184">
            <v>0</v>
          </cell>
          <cell r="AC184">
            <v>0</v>
          </cell>
          <cell r="AE184">
            <v>0</v>
          </cell>
          <cell r="AG184">
            <v>0</v>
          </cell>
          <cell r="AI184">
            <v>0</v>
          </cell>
          <cell r="AK184">
            <v>0</v>
          </cell>
          <cell r="AM184">
            <v>0</v>
          </cell>
          <cell r="AO184">
            <v>0</v>
          </cell>
          <cell r="AQ184">
            <v>0</v>
          </cell>
          <cell r="AS184">
            <v>0</v>
          </cell>
          <cell r="AU184">
            <v>0</v>
          </cell>
          <cell r="AW184">
            <v>0</v>
          </cell>
          <cell r="AY184">
            <v>0</v>
          </cell>
          <cell r="BA184">
            <v>0</v>
          </cell>
          <cell r="BC184">
            <v>0</v>
          </cell>
          <cell r="BE184">
            <v>0</v>
          </cell>
          <cell r="BG184">
            <v>0</v>
          </cell>
          <cell r="BI184">
            <v>0</v>
          </cell>
          <cell r="BM184" t="str">
            <v>Wellingborough</v>
          </cell>
          <cell r="BN184">
            <v>42847.307245370372</v>
          </cell>
          <cell r="BO184" t="str">
            <v>8SY00968D81992430</v>
          </cell>
          <cell r="BP184">
            <v>9</v>
          </cell>
          <cell r="BQ184" t="str">
            <v>Card</v>
          </cell>
          <cell r="BR184" t="b">
            <v>1</v>
          </cell>
          <cell r="BS184">
            <v>28282399720941</v>
          </cell>
          <cell r="BT184" t="str">
            <v>55handcross way</v>
          </cell>
          <cell r="BV184" t="str">
            <v>Higham ferrers</v>
          </cell>
          <cell r="BW184" t="str">
            <v>Northamptonshire</v>
          </cell>
          <cell r="BX184" t="str">
            <v>Nn10 8ad</v>
          </cell>
          <cell r="BY184" t="str">
            <v>hartop6@hotmail.com</v>
          </cell>
          <cell r="BZ184">
            <v>1933386151</v>
          </cell>
          <cell r="CA184">
            <v>1933386151</v>
          </cell>
        </row>
        <row r="185">
          <cell r="A185">
            <v>401</v>
          </cell>
          <cell r="B185">
            <v>33600</v>
          </cell>
          <cell r="C185">
            <v>3305800</v>
          </cell>
          <cell r="D185" t="b">
            <v>1</v>
          </cell>
          <cell r="E185" t="str">
            <v>Isaac</v>
          </cell>
          <cell r="F185" t="str">
            <v>Thorman</v>
          </cell>
          <cell r="G185" t="str">
            <v>Isaac THORMAN</v>
          </cell>
          <cell r="H185" t="str">
            <v>Rugby &amp; Northampton AC</v>
          </cell>
          <cell r="I185" t="str">
            <v>Caroline Chisholm</v>
          </cell>
          <cell r="J185" t="str">
            <v>U15 Boys</v>
          </cell>
          <cell r="K185" t="str">
            <v>Male</v>
          </cell>
          <cell r="L185" t="str">
            <v>Birth</v>
          </cell>
          <cell r="M185" t="str">
            <v>Northampton</v>
          </cell>
          <cell r="N185">
            <v>37583</v>
          </cell>
          <cell r="O185">
            <v>0</v>
          </cell>
          <cell r="Q185">
            <v>0</v>
          </cell>
          <cell r="S185">
            <v>0</v>
          </cell>
          <cell r="U185">
            <v>4</v>
          </cell>
          <cell r="V185">
            <v>2.15</v>
          </cell>
          <cell r="W185">
            <v>0</v>
          </cell>
          <cell r="Y185">
            <v>0</v>
          </cell>
          <cell r="AA185">
            <v>0</v>
          </cell>
          <cell r="AC185">
            <v>0</v>
          </cell>
          <cell r="AE185">
            <v>0</v>
          </cell>
          <cell r="AG185">
            <v>0</v>
          </cell>
          <cell r="AI185">
            <v>0</v>
          </cell>
          <cell r="AK185">
            <v>0</v>
          </cell>
          <cell r="AM185">
            <v>0</v>
          </cell>
          <cell r="AO185">
            <v>0</v>
          </cell>
          <cell r="AQ185">
            <v>0</v>
          </cell>
          <cell r="AS185">
            <v>0</v>
          </cell>
          <cell r="AU185">
            <v>0</v>
          </cell>
          <cell r="AW185">
            <v>0</v>
          </cell>
          <cell r="AY185">
            <v>0</v>
          </cell>
          <cell r="BA185">
            <v>0</v>
          </cell>
          <cell r="BC185">
            <v>0</v>
          </cell>
          <cell r="BE185">
            <v>0</v>
          </cell>
          <cell r="BG185">
            <v>0</v>
          </cell>
          <cell r="BI185">
            <v>0</v>
          </cell>
          <cell r="BM185" t="str">
            <v>Coach ..</v>
          </cell>
          <cell r="BN185">
            <v>42847.465243055558</v>
          </cell>
          <cell r="BO185" t="str">
            <v>0RH830019G142320K</v>
          </cell>
          <cell r="BP185">
            <v>4.5</v>
          </cell>
          <cell r="BQ185" t="str">
            <v>Card</v>
          </cell>
          <cell r="BR185" t="b">
            <v>1</v>
          </cell>
          <cell r="BS185">
            <v>22222399721307</v>
          </cell>
          <cell r="BT185" t="str">
            <v>12 Elm Grove</v>
          </cell>
          <cell r="BV185" t="str">
            <v>Northampton</v>
          </cell>
          <cell r="BW185" t="str">
            <v>Northants</v>
          </cell>
          <cell r="BX185" t="str">
            <v>NN4 6FB</v>
          </cell>
          <cell r="BY185" t="str">
            <v>mjthorman@gmail.com</v>
          </cell>
          <cell r="BZ185" t="str">
            <v>01604 705867</v>
          </cell>
          <cell r="CA185" t="str">
            <v>07515 190557</v>
          </cell>
        </row>
        <row r="186">
          <cell r="A186">
            <v>402</v>
          </cell>
          <cell r="B186">
            <v>33597</v>
          </cell>
          <cell r="C186">
            <v>3127025</v>
          </cell>
          <cell r="D186" t="b">
            <v>1</v>
          </cell>
          <cell r="E186" t="str">
            <v>Joshua</v>
          </cell>
          <cell r="F186" t="str">
            <v>Thorman</v>
          </cell>
          <cell r="G186" t="str">
            <v>Joshua THORMAN</v>
          </cell>
          <cell r="H186" t="str">
            <v>Rugby &amp; Northampton AC</v>
          </cell>
          <cell r="I186" t="str">
            <v>Caroline Chisholm</v>
          </cell>
          <cell r="J186" t="str">
            <v>U20 Men</v>
          </cell>
          <cell r="K186" t="str">
            <v>Male</v>
          </cell>
          <cell r="L186" t="str">
            <v>Birth</v>
          </cell>
          <cell r="M186" t="str">
            <v>Northampton</v>
          </cell>
          <cell r="N186">
            <v>36711</v>
          </cell>
          <cell r="O186">
            <v>0</v>
          </cell>
          <cell r="Q186">
            <v>0</v>
          </cell>
          <cell r="S186">
            <v>0</v>
          </cell>
          <cell r="U186">
            <v>2</v>
          </cell>
          <cell r="V186">
            <v>2.06</v>
          </cell>
          <cell r="W186">
            <v>0</v>
          </cell>
          <cell r="Y186">
            <v>0</v>
          </cell>
          <cell r="AA186">
            <v>0</v>
          </cell>
          <cell r="AC186">
            <v>0</v>
          </cell>
          <cell r="AE186">
            <v>0</v>
          </cell>
          <cell r="AG186">
            <v>0</v>
          </cell>
          <cell r="AI186">
            <v>0</v>
          </cell>
          <cell r="AK186">
            <v>0</v>
          </cell>
          <cell r="AM186">
            <v>0</v>
          </cell>
          <cell r="AO186">
            <v>0</v>
          </cell>
          <cell r="AQ186">
            <v>0</v>
          </cell>
          <cell r="AS186">
            <v>0</v>
          </cell>
          <cell r="AU186">
            <v>0</v>
          </cell>
          <cell r="AW186">
            <v>0</v>
          </cell>
          <cell r="AY186">
            <v>0</v>
          </cell>
          <cell r="BA186">
            <v>0</v>
          </cell>
          <cell r="BC186">
            <v>0</v>
          </cell>
          <cell r="BE186">
            <v>0</v>
          </cell>
          <cell r="BG186">
            <v>0</v>
          </cell>
          <cell r="BI186">
            <v>0</v>
          </cell>
          <cell r="BM186" t="str">
            <v>Michael Lewis</v>
          </cell>
          <cell r="BN186">
            <v>42847.460613425923</v>
          </cell>
          <cell r="BO186" t="str">
            <v>9P77996917224980N</v>
          </cell>
          <cell r="BP186">
            <v>5.5</v>
          </cell>
          <cell r="BQ186" t="str">
            <v>Card</v>
          </cell>
          <cell r="BR186" t="b">
            <v>1</v>
          </cell>
          <cell r="BS186">
            <v>11111399721307</v>
          </cell>
          <cell r="BT186" t="str">
            <v>12 Elm Grove</v>
          </cell>
          <cell r="BV186" t="str">
            <v>Northampton</v>
          </cell>
          <cell r="BW186" t="str">
            <v>Northants</v>
          </cell>
          <cell r="BX186" t="str">
            <v>NN4 6FB</v>
          </cell>
          <cell r="BY186" t="str">
            <v>mjthorman@gmail.com</v>
          </cell>
          <cell r="BZ186" t="str">
            <v>01604 705867</v>
          </cell>
          <cell r="CA186" t="str">
            <v>07515 190557</v>
          </cell>
        </row>
        <row r="187">
          <cell r="A187">
            <v>403</v>
          </cell>
          <cell r="B187">
            <v>33602</v>
          </cell>
          <cell r="C187">
            <v>3525205</v>
          </cell>
          <cell r="D187" t="b">
            <v>1</v>
          </cell>
          <cell r="E187" t="str">
            <v>Matthew</v>
          </cell>
          <cell r="F187" t="str">
            <v>Thorman</v>
          </cell>
          <cell r="G187" t="str">
            <v>Matthew THORMAN</v>
          </cell>
          <cell r="H187" t="str">
            <v>Rugby &amp; Northampton AC</v>
          </cell>
          <cell r="I187" t="str">
            <v>Caroline Chisholm</v>
          </cell>
          <cell r="J187" t="str">
            <v>U13 Boys</v>
          </cell>
          <cell r="K187" t="str">
            <v>Male</v>
          </cell>
          <cell r="L187" t="str">
            <v>Birth</v>
          </cell>
          <cell r="M187" t="str">
            <v>Northampton</v>
          </cell>
          <cell r="N187">
            <v>38271</v>
          </cell>
          <cell r="O187">
            <v>0</v>
          </cell>
          <cell r="Q187">
            <v>0</v>
          </cell>
          <cell r="S187">
            <v>0</v>
          </cell>
          <cell r="U187">
            <v>5</v>
          </cell>
          <cell r="V187">
            <v>2.42</v>
          </cell>
          <cell r="W187">
            <v>0</v>
          </cell>
          <cell r="Y187">
            <v>0</v>
          </cell>
          <cell r="AA187">
            <v>0</v>
          </cell>
          <cell r="AC187">
            <v>0</v>
          </cell>
          <cell r="AE187">
            <v>0</v>
          </cell>
          <cell r="AG187">
            <v>0</v>
          </cell>
          <cell r="AI187">
            <v>0</v>
          </cell>
          <cell r="AK187">
            <v>0</v>
          </cell>
          <cell r="AM187">
            <v>0</v>
          </cell>
          <cell r="AO187">
            <v>0</v>
          </cell>
          <cell r="AQ187">
            <v>0</v>
          </cell>
          <cell r="AS187">
            <v>0</v>
          </cell>
          <cell r="AU187">
            <v>0</v>
          </cell>
          <cell r="AW187">
            <v>0</v>
          </cell>
          <cell r="AY187">
            <v>0</v>
          </cell>
          <cell r="BA187">
            <v>0</v>
          </cell>
          <cell r="BC187">
            <v>0</v>
          </cell>
          <cell r="BE187">
            <v>0</v>
          </cell>
          <cell r="BG187">
            <v>0</v>
          </cell>
          <cell r="BI187">
            <v>0</v>
          </cell>
          <cell r="BM187" t="str">
            <v>Coach ..</v>
          </cell>
          <cell r="BN187">
            <v>42847.468912037039</v>
          </cell>
          <cell r="BO187" t="str">
            <v>5D35734207104070V</v>
          </cell>
          <cell r="BP187">
            <v>4.5</v>
          </cell>
          <cell r="BQ187" t="str">
            <v>Card</v>
          </cell>
          <cell r="BR187" t="b">
            <v>1</v>
          </cell>
          <cell r="BS187">
            <v>33333399721307</v>
          </cell>
          <cell r="BT187" t="str">
            <v>12 Elm Grove</v>
          </cell>
          <cell r="BV187" t="str">
            <v>Northampton</v>
          </cell>
          <cell r="BW187" t="str">
            <v>Northants</v>
          </cell>
          <cell r="BX187" t="str">
            <v>NN4 6FB</v>
          </cell>
          <cell r="BY187" t="str">
            <v>mjthorman@gmail.com</v>
          </cell>
          <cell r="BZ187" t="str">
            <v>01604 705867</v>
          </cell>
          <cell r="CA187" t="str">
            <v>07515 190557</v>
          </cell>
        </row>
        <row r="188">
          <cell r="A188">
            <v>289</v>
          </cell>
          <cell r="B188">
            <v>32962</v>
          </cell>
          <cell r="C188">
            <v>9999999</v>
          </cell>
          <cell r="D188" t="b">
            <v>1</v>
          </cell>
          <cell r="E188" t="str">
            <v>Arthur</v>
          </cell>
          <cell r="F188" t="str">
            <v>Tilt</v>
          </cell>
          <cell r="G188" t="str">
            <v>Arthur TILT</v>
          </cell>
          <cell r="H188" t="str">
            <v>Rugby &amp; Northampton AC</v>
          </cell>
          <cell r="I188" t="str">
            <v>East Haddon Primary</v>
          </cell>
          <cell r="J188" t="str">
            <v>U11 Boys</v>
          </cell>
          <cell r="K188" t="str">
            <v>Male</v>
          </cell>
          <cell r="L188" t="str">
            <v>Birth</v>
          </cell>
          <cell r="M188" t="str">
            <v>Northampton</v>
          </cell>
          <cell r="N188">
            <v>39013</v>
          </cell>
          <cell r="O188">
            <v>6</v>
          </cell>
          <cell r="P188">
            <v>11.4</v>
          </cell>
          <cell r="Q188">
            <v>6</v>
          </cell>
          <cell r="R188">
            <v>22</v>
          </cell>
          <cell r="S188">
            <v>0</v>
          </cell>
          <cell r="U188">
            <v>6</v>
          </cell>
          <cell r="V188">
            <v>1.49</v>
          </cell>
          <cell r="W188">
            <v>6</v>
          </cell>
          <cell r="X188">
            <v>4.0839999999999996</v>
          </cell>
          <cell r="Y188">
            <v>0</v>
          </cell>
          <cell r="AA188">
            <v>0</v>
          </cell>
          <cell r="AC188">
            <v>0</v>
          </cell>
          <cell r="AE188">
            <v>0</v>
          </cell>
          <cell r="AG188">
            <v>0</v>
          </cell>
          <cell r="AI188">
            <v>0</v>
          </cell>
          <cell r="AK188">
            <v>0</v>
          </cell>
          <cell r="AM188">
            <v>0</v>
          </cell>
          <cell r="AO188">
            <v>0</v>
          </cell>
          <cell r="AQ188">
            <v>0</v>
          </cell>
          <cell r="AS188">
            <v>0</v>
          </cell>
          <cell r="AU188">
            <v>0</v>
          </cell>
          <cell r="AW188">
            <v>6</v>
          </cell>
          <cell r="AX188">
            <v>4.34</v>
          </cell>
          <cell r="AY188">
            <v>0</v>
          </cell>
          <cell r="BA188">
            <v>0</v>
          </cell>
          <cell r="BC188">
            <v>0</v>
          </cell>
          <cell r="BE188">
            <v>0</v>
          </cell>
          <cell r="BG188">
            <v>0</v>
          </cell>
          <cell r="BI188">
            <v>0</v>
          </cell>
          <cell r="BM188" t="str">
            <v>Coach ..</v>
          </cell>
          <cell r="BN188">
            <v>42841.272083333337</v>
          </cell>
          <cell r="BO188" t="str">
            <v>6SJ81534P7291722T</v>
          </cell>
          <cell r="BP188">
            <v>20</v>
          </cell>
          <cell r="BQ188" t="str">
            <v>Card</v>
          </cell>
          <cell r="BR188" t="b">
            <v>1</v>
          </cell>
          <cell r="BS188">
            <v>12345431978782</v>
          </cell>
          <cell r="BT188" t="str">
            <v>Rye Hill Farm</v>
          </cell>
          <cell r="BV188" t="str">
            <v>Holdenby Road, East Haddon</v>
          </cell>
          <cell r="BW188" t="str">
            <v>Northamptonshire</v>
          </cell>
          <cell r="BX188" t="str">
            <v>NN6 8JR</v>
          </cell>
          <cell r="BY188" t="str">
            <v>sallytilt@hotmail.co.uk</v>
          </cell>
          <cell r="BZ188">
            <v>1604770023</v>
          </cell>
          <cell r="CA188">
            <v>7720888588</v>
          </cell>
        </row>
        <row r="189">
          <cell r="A189">
            <v>283</v>
          </cell>
          <cell r="B189">
            <v>32253</v>
          </cell>
          <cell r="C189">
            <v>3624061</v>
          </cell>
          <cell r="D189" t="b">
            <v>1</v>
          </cell>
          <cell r="E189" t="str">
            <v>Luke</v>
          </cell>
          <cell r="F189" t="str">
            <v>Turner</v>
          </cell>
          <cell r="G189" t="str">
            <v>Luke TURNER</v>
          </cell>
          <cell r="H189" t="str">
            <v>Rugby &amp; Northampton AC</v>
          </cell>
          <cell r="I189" t="str">
            <v>School ..</v>
          </cell>
          <cell r="J189" t="str">
            <v>U13 Boys</v>
          </cell>
          <cell r="K189" t="str">
            <v>Male</v>
          </cell>
          <cell r="L189" t="str">
            <v>Birth</v>
          </cell>
          <cell r="M189" t="str">
            <v>Northampton</v>
          </cell>
          <cell r="N189">
            <v>38603</v>
          </cell>
          <cell r="O189">
            <v>5</v>
          </cell>
          <cell r="P189">
            <v>15.9</v>
          </cell>
          <cell r="Q189">
            <v>0</v>
          </cell>
          <cell r="S189">
            <v>0</v>
          </cell>
          <cell r="U189">
            <v>5</v>
          </cell>
          <cell r="V189" t="str">
            <v>2-34.9</v>
          </cell>
          <cell r="W189">
            <v>0</v>
          </cell>
          <cell r="Y189">
            <v>0</v>
          </cell>
          <cell r="AA189">
            <v>0</v>
          </cell>
          <cell r="AC189">
            <v>0</v>
          </cell>
          <cell r="AE189">
            <v>0</v>
          </cell>
          <cell r="AG189">
            <v>0</v>
          </cell>
          <cell r="AI189">
            <v>0</v>
          </cell>
          <cell r="AK189">
            <v>0</v>
          </cell>
          <cell r="AM189">
            <v>0</v>
          </cell>
          <cell r="AO189">
            <v>0</v>
          </cell>
          <cell r="AQ189">
            <v>0</v>
          </cell>
          <cell r="AS189">
            <v>0</v>
          </cell>
          <cell r="AU189">
            <v>0</v>
          </cell>
          <cell r="AW189">
            <v>0</v>
          </cell>
          <cell r="AY189">
            <v>0</v>
          </cell>
          <cell r="BA189">
            <v>0</v>
          </cell>
          <cell r="BC189">
            <v>0</v>
          </cell>
          <cell r="BE189">
            <v>0</v>
          </cell>
          <cell r="BG189">
            <v>5</v>
          </cell>
          <cell r="BH189">
            <v>25.41</v>
          </cell>
          <cell r="BI189">
            <v>0</v>
          </cell>
          <cell r="BM189" t="str">
            <v>Coach ..</v>
          </cell>
          <cell r="BN189">
            <v>42770.529606481483</v>
          </cell>
          <cell r="BO189" t="str">
            <v>4PJ4496469622583M</v>
          </cell>
          <cell r="BP189">
            <v>13.5</v>
          </cell>
          <cell r="BQ189" t="str">
            <v>Card</v>
          </cell>
          <cell r="BR189" t="b">
            <v>1</v>
          </cell>
          <cell r="BS189">
            <v>58534102061160</v>
          </cell>
          <cell r="BT189" t="str">
            <v>2 Cross Brooks</v>
          </cell>
          <cell r="BU189" t="str">
            <v>Wootton Fields</v>
          </cell>
          <cell r="BV189" t="str">
            <v>Northampton</v>
          </cell>
          <cell r="BW189" t="str">
            <v>Northamptonshire</v>
          </cell>
          <cell r="BX189" t="str">
            <v>NN4 6AJ</v>
          </cell>
          <cell r="BY189" t="str">
            <v>davidandsarahturner@yahoo.co.uk</v>
          </cell>
          <cell r="BZ189" t="str">
            <v>Phone Number (Day)</v>
          </cell>
        </row>
        <row r="190">
          <cell r="A190">
            <v>284</v>
          </cell>
          <cell r="B190">
            <v>33889</v>
          </cell>
          <cell r="C190">
            <v>3526783</v>
          </cell>
          <cell r="D190" t="b">
            <v>1</v>
          </cell>
          <cell r="E190" t="str">
            <v>Joshua</v>
          </cell>
          <cell r="F190" t="str">
            <v>Tutt</v>
          </cell>
          <cell r="G190" t="str">
            <v>Joshua TUTT</v>
          </cell>
          <cell r="H190" t="str">
            <v>Rugby &amp; Northampton AC</v>
          </cell>
          <cell r="I190" t="str">
            <v>NSB</v>
          </cell>
          <cell r="J190" t="str">
            <v>U13 Boys</v>
          </cell>
          <cell r="K190" t="str">
            <v>Male</v>
          </cell>
          <cell r="L190" t="str">
            <v>Residency</v>
          </cell>
          <cell r="M190" t="str">
            <v>Chelmsford</v>
          </cell>
          <cell r="N190">
            <v>38441</v>
          </cell>
          <cell r="O190">
            <v>0</v>
          </cell>
          <cell r="Q190">
            <v>0</v>
          </cell>
          <cell r="S190">
            <v>0</v>
          </cell>
          <cell r="U190">
            <v>0</v>
          </cell>
          <cell r="W190">
            <v>0</v>
          </cell>
          <cell r="Y190">
            <v>0</v>
          </cell>
          <cell r="AA190">
            <v>0</v>
          </cell>
          <cell r="AC190">
            <v>0</v>
          </cell>
          <cell r="AE190">
            <v>0</v>
          </cell>
          <cell r="AG190">
            <v>0</v>
          </cell>
          <cell r="AI190">
            <v>0</v>
          </cell>
          <cell r="AK190">
            <v>0</v>
          </cell>
          <cell r="AM190">
            <v>0</v>
          </cell>
          <cell r="AO190">
            <v>0</v>
          </cell>
          <cell r="AQ190">
            <v>0</v>
          </cell>
          <cell r="AS190">
            <v>0</v>
          </cell>
          <cell r="AU190">
            <v>0</v>
          </cell>
          <cell r="AW190">
            <v>0</v>
          </cell>
          <cell r="AY190">
            <v>0</v>
          </cell>
          <cell r="BA190">
            <v>5</v>
          </cell>
          <cell r="BB190">
            <v>11.29</v>
          </cell>
          <cell r="BC190">
            <v>0</v>
          </cell>
          <cell r="BE190">
            <v>0</v>
          </cell>
          <cell r="BG190">
            <v>0</v>
          </cell>
          <cell r="BI190">
            <v>0</v>
          </cell>
          <cell r="BM190" t="str">
            <v>Stuart Karlow</v>
          </cell>
          <cell r="BN190">
            <v>42850.548067129632</v>
          </cell>
          <cell r="BO190" t="str">
            <v>6DU889466U891315G</v>
          </cell>
          <cell r="BP190">
            <v>4.5</v>
          </cell>
          <cell r="BQ190" t="str">
            <v>Card</v>
          </cell>
          <cell r="BR190" t="b">
            <v>1</v>
          </cell>
          <cell r="BS190">
            <v>30030753641600</v>
          </cell>
          <cell r="BT190">
            <v>72</v>
          </cell>
          <cell r="BU190" t="str">
            <v>Billing Road</v>
          </cell>
          <cell r="BV190" t="str">
            <v>Northampton</v>
          </cell>
          <cell r="BW190" t="str">
            <v>Nortamptonshire</v>
          </cell>
          <cell r="BX190" t="str">
            <v>NN1 5DE</v>
          </cell>
          <cell r="BY190" t="str">
            <v>simontutt@hotmail.co.uk</v>
          </cell>
          <cell r="BZ190" t="str">
            <v>Phone Number (Day)</v>
          </cell>
          <cell r="CA190">
            <v>7703592593</v>
          </cell>
        </row>
        <row r="191">
          <cell r="A191">
            <v>405</v>
          </cell>
          <cell r="B191">
            <v>32817</v>
          </cell>
          <cell r="C191">
            <v>2738623</v>
          </cell>
          <cell r="D191" t="b">
            <v>1</v>
          </cell>
          <cell r="E191" t="str">
            <v>Matthew</v>
          </cell>
          <cell r="F191" t="str">
            <v>Twigg</v>
          </cell>
          <cell r="G191" t="str">
            <v>Matthew TWIGG</v>
          </cell>
          <cell r="H191" t="str">
            <v>Rugby &amp; Northampton AC</v>
          </cell>
          <cell r="I191" t="str">
            <v>School ..</v>
          </cell>
          <cell r="J191" t="str">
            <v>Senior Men</v>
          </cell>
          <cell r="K191" t="str">
            <v>Male</v>
          </cell>
          <cell r="L191" t="str">
            <v>Residency</v>
          </cell>
          <cell r="M191" t="str">
            <v>Town/City Place of Birth ...</v>
          </cell>
          <cell r="N191">
            <v>25402</v>
          </cell>
          <cell r="O191">
            <v>0</v>
          </cell>
          <cell r="Q191">
            <v>0</v>
          </cell>
          <cell r="S191">
            <v>0</v>
          </cell>
          <cell r="U191">
            <v>0</v>
          </cell>
          <cell r="W191">
            <v>0</v>
          </cell>
          <cell r="Y191">
            <v>0</v>
          </cell>
          <cell r="AA191">
            <v>0</v>
          </cell>
          <cell r="AC191">
            <v>0</v>
          </cell>
          <cell r="AE191">
            <v>0</v>
          </cell>
          <cell r="AG191">
            <v>0</v>
          </cell>
          <cell r="AI191">
            <v>0</v>
          </cell>
          <cell r="AK191">
            <v>0</v>
          </cell>
          <cell r="AM191">
            <v>0</v>
          </cell>
          <cell r="AO191">
            <v>0</v>
          </cell>
          <cell r="AQ191">
            <v>0</v>
          </cell>
          <cell r="AS191">
            <v>0</v>
          </cell>
          <cell r="AU191">
            <v>0</v>
          </cell>
          <cell r="AW191">
            <v>0</v>
          </cell>
          <cell r="AY191">
            <v>0</v>
          </cell>
          <cell r="BA191">
            <v>0</v>
          </cell>
          <cell r="BC191">
            <v>1</v>
          </cell>
          <cell r="BD191" t="str">
            <v>X</v>
          </cell>
          <cell r="BE191">
            <v>0</v>
          </cell>
          <cell r="BG191">
            <v>0</v>
          </cell>
          <cell r="BI191">
            <v>0</v>
          </cell>
          <cell r="BM191" t="str">
            <v>Coach ..</v>
          </cell>
          <cell r="BN191">
            <v>42838.378703703704</v>
          </cell>
          <cell r="BO191" t="str">
            <v>9TB89029U68556205</v>
          </cell>
          <cell r="BP191">
            <v>5.5</v>
          </cell>
          <cell r="BQ191" t="str">
            <v>Card</v>
          </cell>
          <cell r="BR191" t="b">
            <v>1</v>
          </cell>
          <cell r="BS191">
            <v>18769797902488</v>
          </cell>
          <cell r="BT191" t="str">
            <v>5, Kestrel Close</v>
          </cell>
          <cell r="BU191" t="str">
            <v>Weston Favell Village</v>
          </cell>
          <cell r="BV191" t="str">
            <v>Northampton</v>
          </cell>
          <cell r="BW191" t="str">
            <v>Northants</v>
          </cell>
          <cell r="BX191" t="str">
            <v>NN3 3JG</v>
          </cell>
          <cell r="BY191" t="str">
            <v>Matthewtwigg69@gmail.com</v>
          </cell>
          <cell r="CA191">
            <v>7708204718</v>
          </cell>
        </row>
        <row r="192">
          <cell r="A192">
            <v>406</v>
          </cell>
          <cell r="B192">
            <v>34097</v>
          </cell>
          <cell r="C192">
            <v>9999999</v>
          </cell>
          <cell r="D192" t="b">
            <v>1</v>
          </cell>
          <cell r="E192" t="str">
            <v>Ollie</v>
          </cell>
          <cell r="F192" t="str">
            <v>Walls</v>
          </cell>
          <cell r="G192" t="str">
            <v>Ollie WALLS</v>
          </cell>
          <cell r="H192" t="str">
            <v>Rugby &amp; Northampton AC</v>
          </cell>
          <cell r="I192" t="str">
            <v>The Good Shepherd RC Primary School</v>
          </cell>
          <cell r="J192" t="str">
            <v>U11 Boys</v>
          </cell>
          <cell r="K192" t="str">
            <v>Male</v>
          </cell>
          <cell r="L192" t="str">
            <v>Birth</v>
          </cell>
          <cell r="M192" t="str">
            <v>Northampton</v>
          </cell>
          <cell r="N192">
            <v>39462</v>
          </cell>
          <cell r="O192">
            <v>0</v>
          </cell>
          <cell r="Q192">
            <v>0</v>
          </cell>
          <cell r="S192">
            <v>0</v>
          </cell>
          <cell r="U192">
            <v>6</v>
          </cell>
          <cell r="V192" t="str">
            <v>X</v>
          </cell>
          <cell r="W192">
            <v>6</v>
          </cell>
          <cell r="X192" t="str">
            <v>X</v>
          </cell>
          <cell r="Y192">
            <v>0</v>
          </cell>
          <cell r="AA192">
            <v>0</v>
          </cell>
          <cell r="AC192">
            <v>0</v>
          </cell>
          <cell r="AE192">
            <v>0</v>
          </cell>
          <cell r="AG192">
            <v>0</v>
          </cell>
          <cell r="AI192">
            <v>0</v>
          </cell>
          <cell r="AK192">
            <v>0</v>
          </cell>
          <cell r="AM192">
            <v>0</v>
          </cell>
          <cell r="AO192">
            <v>0</v>
          </cell>
          <cell r="AQ192">
            <v>0</v>
          </cell>
          <cell r="AS192">
            <v>0</v>
          </cell>
          <cell r="AU192">
            <v>0</v>
          </cell>
          <cell r="AW192">
            <v>0</v>
          </cell>
          <cell r="AY192">
            <v>0</v>
          </cell>
          <cell r="BA192">
            <v>0</v>
          </cell>
          <cell r="BC192">
            <v>0</v>
          </cell>
          <cell r="BE192">
            <v>0</v>
          </cell>
          <cell r="BG192">
            <v>0</v>
          </cell>
          <cell r="BI192">
            <v>0</v>
          </cell>
          <cell r="BM192" t="str">
            <v>Dave Goddard</v>
          </cell>
          <cell r="BN192">
            <v>42853.643379629626</v>
          </cell>
          <cell r="BO192" t="str">
            <v>5LD96944P83310943</v>
          </cell>
          <cell r="BP192">
            <v>9</v>
          </cell>
          <cell r="BQ192" t="str">
            <v>Card</v>
          </cell>
          <cell r="BR192" t="b">
            <v>1</v>
          </cell>
          <cell r="BS192">
            <v>71171387734084</v>
          </cell>
          <cell r="BT192" t="str">
            <v>87 Mill Lane</v>
          </cell>
          <cell r="BU192" t="str">
            <v>Kingsthorpe</v>
          </cell>
          <cell r="BV192" t="str">
            <v>Northampton</v>
          </cell>
          <cell r="BW192" t="str">
            <v>Northants</v>
          </cell>
          <cell r="BX192" t="str">
            <v>NN2 6RQ</v>
          </cell>
          <cell r="BY192" t="str">
            <v>brendan.walls@icloud.com</v>
          </cell>
          <cell r="BZ192">
            <v>7803888202</v>
          </cell>
          <cell r="CA192">
            <v>7803888202</v>
          </cell>
        </row>
        <row r="193">
          <cell r="A193">
            <v>407</v>
          </cell>
          <cell r="B193">
            <v>32877</v>
          </cell>
          <cell r="C193">
            <v>3612534</v>
          </cell>
          <cell r="D193" t="b">
            <v>1</v>
          </cell>
          <cell r="E193" t="str">
            <v>Finlay</v>
          </cell>
          <cell r="F193" t="str">
            <v>Ward</v>
          </cell>
          <cell r="G193" t="str">
            <v>Finlay WARD</v>
          </cell>
          <cell r="H193" t="str">
            <v>Rugby &amp; Northampton AC</v>
          </cell>
          <cell r="I193" t="str">
            <v>Malcom arnold</v>
          </cell>
          <cell r="J193" t="str">
            <v>U15 Boys</v>
          </cell>
          <cell r="K193" t="str">
            <v>Male</v>
          </cell>
          <cell r="L193" t="str">
            <v>Birth</v>
          </cell>
          <cell r="M193" t="str">
            <v>Northampton</v>
          </cell>
          <cell r="N193">
            <v>37930</v>
          </cell>
          <cell r="O193">
            <v>0</v>
          </cell>
          <cell r="Q193">
            <v>0</v>
          </cell>
          <cell r="S193">
            <v>0</v>
          </cell>
          <cell r="U193">
            <v>4</v>
          </cell>
          <cell r="V193">
            <v>2.19</v>
          </cell>
          <cell r="W193">
            <v>4</v>
          </cell>
          <cell r="X193">
            <v>5.0999999999999996</v>
          </cell>
          <cell r="Y193">
            <v>0</v>
          </cell>
          <cell r="AA193">
            <v>0</v>
          </cell>
          <cell r="AC193">
            <v>0</v>
          </cell>
          <cell r="AE193">
            <v>0</v>
          </cell>
          <cell r="AG193">
            <v>0</v>
          </cell>
          <cell r="AI193">
            <v>0</v>
          </cell>
          <cell r="AK193">
            <v>0</v>
          </cell>
          <cell r="AM193">
            <v>0</v>
          </cell>
          <cell r="AO193">
            <v>0</v>
          </cell>
          <cell r="AQ193">
            <v>0</v>
          </cell>
          <cell r="AS193">
            <v>0</v>
          </cell>
          <cell r="AU193">
            <v>0</v>
          </cell>
          <cell r="AW193">
            <v>0</v>
          </cell>
          <cell r="AY193">
            <v>0</v>
          </cell>
          <cell r="BA193">
            <v>0</v>
          </cell>
          <cell r="BC193">
            <v>0</v>
          </cell>
          <cell r="BE193">
            <v>0</v>
          </cell>
          <cell r="BG193">
            <v>0</v>
          </cell>
          <cell r="BI193">
            <v>0</v>
          </cell>
          <cell r="BM193" t="str">
            <v>Ian more</v>
          </cell>
          <cell r="BN193">
            <v>42839.347199074073</v>
          </cell>
          <cell r="BO193" t="str">
            <v>14E08762YG8636904</v>
          </cell>
          <cell r="BP193">
            <v>9</v>
          </cell>
          <cell r="BQ193" t="str">
            <v>Card</v>
          </cell>
          <cell r="BR193" t="b">
            <v>1</v>
          </cell>
          <cell r="BS193">
            <v>1910678101978</v>
          </cell>
          <cell r="BT193" t="str">
            <v>276 kettering rd</v>
          </cell>
          <cell r="BV193" t="str">
            <v>Northampton</v>
          </cell>
          <cell r="BW193" t="str">
            <v>Northamptonshire</v>
          </cell>
          <cell r="BX193" t="str">
            <v>Nn27dt</v>
          </cell>
          <cell r="BY193" t="str">
            <v>Wardy276@yahoo.co.uk</v>
          </cell>
          <cell r="BZ193" t="str">
            <v>Phone Number (Day)</v>
          </cell>
          <cell r="CA193">
            <v>7930154976</v>
          </cell>
        </row>
        <row r="194">
          <cell r="A194">
            <v>408</v>
          </cell>
          <cell r="B194">
            <v>33358</v>
          </cell>
          <cell r="C194">
            <v>3632450</v>
          </cell>
          <cell r="D194" t="b">
            <v>1</v>
          </cell>
          <cell r="E194" t="str">
            <v>Jack</v>
          </cell>
          <cell r="F194" t="str">
            <v>Watson</v>
          </cell>
          <cell r="G194" t="str">
            <v>Jack WATSON</v>
          </cell>
          <cell r="H194" t="str">
            <v>Kettering Town Harriers</v>
          </cell>
          <cell r="I194" t="str">
            <v>Kettering Buccleuch Academy</v>
          </cell>
          <cell r="J194" t="str">
            <v>U17 Men</v>
          </cell>
          <cell r="K194" t="str">
            <v>Male</v>
          </cell>
          <cell r="L194" t="str">
            <v>Birth</v>
          </cell>
          <cell r="M194" t="str">
            <v>kettering</v>
          </cell>
          <cell r="N194">
            <v>37043</v>
          </cell>
          <cell r="O194">
            <v>0</v>
          </cell>
          <cell r="Q194">
            <v>0</v>
          </cell>
          <cell r="S194">
            <v>3</v>
          </cell>
          <cell r="T194">
            <v>1</v>
          </cell>
          <cell r="U194">
            <v>3</v>
          </cell>
          <cell r="V194">
            <v>2.2999999999999998</v>
          </cell>
          <cell r="W194">
            <v>0</v>
          </cell>
          <cell r="Y194">
            <v>0</v>
          </cell>
          <cell r="AA194">
            <v>0</v>
          </cell>
          <cell r="AC194">
            <v>0</v>
          </cell>
          <cell r="AE194">
            <v>0</v>
          </cell>
          <cell r="AG194">
            <v>0</v>
          </cell>
          <cell r="AI194">
            <v>0</v>
          </cell>
          <cell r="AK194">
            <v>0</v>
          </cell>
          <cell r="AM194">
            <v>0</v>
          </cell>
          <cell r="AO194">
            <v>0</v>
          </cell>
          <cell r="AQ194">
            <v>0</v>
          </cell>
          <cell r="AS194">
            <v>0</v>
          </cell>
          <cell r="AU194">
            <v>0</v>
          </cell>
          <cell r="AW194">
            <v>0</v>
          </cell>
          <cell r="AY194">
            <v>0</v>
          </cell>
          <cell r="BA194">
            <v>0</v>
          </cell>
          <cell r="BC194">
            <v>0</v>
          </cell>
          <cell r="BE194">
            <v>0</v>
          </cell>
          <cell r="BG194">
            <v>0</v>
          </cell>
          <cell r="BI194">
            <v>0</v>
          </cell>
          <cell r="BM194" t="str">
            <v>Shane Smith</v>
          </cell>
          <cell r="BN194">
            <v>42845.399814814817</v>
          </cell>
          <cell r="BO194" t="str">
            <v>0NM460942Y006063V</v>
          </cell>
          <cell r="BP194">
            <v>9</v>
          </cell>
          <cell r="BQ194" t="str">
            <v>Card</v>
          </cell>
          <cell r="BR194" t="b">
            <v>1</v>
          </cell>
          <cell r="BS194">
            <v>2712645807355</v>
          </cell>
          <cell r="BT194" t="str">
            <v>48 Kingsley Avenue</v>
          </cell>
          <cell r="BV194" t="str">
            <v>Kettering</v>
          </cell>
          <cell r="BW194" t="str">
            <v>NORTHAMPTONSHIRE</v>
          </cell>
          <cell r="BX194" t="str">
            <v>NN16 9EU</v>
          </cell>
          <cell r="BY194" t="str">
            <v>jack.watson2001@hotmail.co.uk</v>
          </cell>
          <cell r="BZ194" t="str">
            <v>01536 359562</v>
          </cell>
          <cell r="CA194">
            <v>7492737872</v>
          </cell>
        </row>
        <row r="195">
          <cell r="A195">
            <v>409</v>
          </cell>
          <cell r="B195">
            <v>33821</v>
          </cell>
          <cell r="C195">
            <v>9999999</v>
          </cell>
          <cell r="D195" t="b">
            <v>1</v>
          </cell>
          <cell r="E195" t="str">
            <v>Ellis</v>
          </cell>
          <cell r="F195" t="str">
            <v>Watts</v>
          </cell>
          <cell r="G195" t="str">
            <v>Ellis WATTS</v>
          </cell>
          <cell r="H195" t="str">
            <v>Kettering Town Harriers</v>
          </cell>
          <cell r="I195" t="str">
            <v>Brambleside</v>
          </cell>
          <cell r="J195" t="str">
            <v>U11 Boys</v>
          </cell>
          <cell r="K195" t="str">
            <v>Male</v>
          </cell>
          <cell r="L195" t="str">
            <v>Birth</v>
          </cell>
          <cell r="M195" t="str">
            <v>Kettering</v>
          </cell>
          <cell r="N195">
            <v>39107</v>
          </cell>
          <cell r="O195">
            <v>0</v>
          </cell>
          <cell r="Q195">
            <v>0</v>
          </cell>
          <cell r="S195">
            <v>0</v>
          </cell>
          <cell r="U195">
            <v>6</v>
          </cell>
          <cell r="V195" t="str">
            <v>X</v>
          </cell>
          <cell r="W195">
            <v>0</v>
          </cell>
          <cell r="Y195">
            <v>0</v>
          </cell>
          <cell r="AA195">
            <v>0</v>
          </cell>
          <cell r="AC195">
            <v>0</v>
          </cell>
          <cell r="AE195">
            <v>0</v>
          </cell>
          <cell r="AG195">
            <v>0</v>
          </cell>
          <cell r="AI195">
            <v>0</v>
          </cell>
          <cell r="AK195">
            <v>0</v>
          </cell>
          <cell r="AM195">
            <v>0</v>
          </cell>
          <cell r="AO195">
            <v>0</v>
          </cell>
          <cell r="AQ195">
            <v>0</v>
          </cell>
          <cell r="AS195">
            <v>0</v>
          </cell>
          <cell r="AU195">
            <v>0</v>
          </cell>
          <cell r="AW195">
            <v>6</v>
          </cell>
          <cell r="AX195" t="str">
            <v>X</v>
          </cell>
          <cell r="AY195">
            <v>0</v>
          </cell>
          <cell r="BA195">
            <v>0</v>
          </cell>
          <cell r="BC195">
            <v>0</v>
          </cell>
          <cell r="BE195">
            <v>0</v>
          </cell>
          <cell r="BG195">
            <v>0</v>
          </cell>
          <cell r="BI195">
            <v>0</v>
          </cell>
          <cell r="BM195" t="str">
            <v>Shane Smith</v>
          </cell>
          <cell r="BN195">
            <v>42849.616261574076</v>
          </cell>
          <cell r="BO195" t="str">
            <v>PAY ON DAY</v>
          </cell>
          <cell r="BP195">
            <v>9</v>
          </cell>
          <cell r="BQ195" t="str">
            <v>Card</v>
          </cell>
          <cell r="BR195" t="b">
            <v>1</v>
          </cell>
          <cell r="BS195">
            <v>25010753640006</v>
          </cell>
          <cell r="BT195" t="str">
            <v>22 Eliot Close</v>
          </cell>
          <cell r="BV195" t="str">
            <v>Kettering</v>
          </cell>
          <cell r="BW195" t="str">
            <v>Northants</v>
          </cell>
          <cell r="BX195" t="str">
            <v>NN16 9xr</v>
          </cell>
          <cell r="BY195" t="str">
            <v>Michelle_watts2004@yahoo.co.uk</v>
          </cell>
          <cell r="BZ195">
            <v>1536513412</v>
          </cell>
          <cell r="CA195">
            <v>7825575391</v>
          </cell>
        </row>
        <row r="196">
          <cell r="A196">
            <v>285</v>
          </cell>
          <cell r="B196">
            <v>32244</v>
          </cell>
          <cell r="C196">
            <v>2750862</v>
          </cell>
          <cell r="D196" t="b">
            <v>1</v>
          </cell>
          <cell r="E196" t="str">
            <v>Tony</v>
          </cell>
          <cell r="F196" t="str">
            <v>Wells</v>
          </cell>
          <cell r="G196" t="str">
            <v>Tony WELLS</v>
          </cell>
          <cell r="H196" t="str">
            <v>Corby AC</v>
          </cell>
          <cell r="I196" t="str">
            <v>School ..</v>
          </cell>
          <cell r="J196" t="str">
            <v>Masters (M)</v>
          </cell>
          <cell r="K196" t="str">
            <v>Male</v>
          </cell>
          <cell r="L196" t="str">
            <v>Birth</v>
          </cell>
          <cell r="M196" t="str">
            <v>NORTHAMPTON</v>
          </cell>
          <cell r="N196">
            <v>17815</v>
          </cell>
          <cell r="O196">
            <v>7</v>
          </cell>
          <cell r="P196">
            <v>15</v>
          </cell>
          <cell r="Q196">
            <v>7</v>
          </cell>
          <cell r="R196">
            <v>31</v>
          </cell>
          <cell r="S196">
            <v>7</v>
          </cell>
          <cell r="T196">
            <v>72</v>
          </cell>
          <cell r="U196">
            <v>0</v>
          </cell>
          <cell r="W196">
            <v>0</v>
          </cell>
          <cell r="Y196">
            <v>0</v>
          </cell>
          <cell r="AA196">
            <v>7</v>
          </cell>
          <cell r="AB196">
            <v>14.5</v>
          </cell>
          <cell r="AC196">
            <v>7</v>
          </cell>
          <cell r="AD196">
            <v>55</v>
          </cell>
          <cell r="AE196">
            <v>0</v>
          </cell>
          <cell r="AG196">
            <v>0</v>
          </cell>
          <cell r="AI196">
            <v>0</v>
          </cell>
          <cell r="AK196">
            <v>0</v>
          </cell>
          <cell r="AM196">
            <v>0</v>
          </cell>
          <cell r="AO196">
            <v>0</v>
          </cell>
          <cell r="AQ196">
            <v>0</v>
          </cell>
          <cell r="AS196">
            <v>0</v>
          </cell>
          <cell r="AU196">
            <v>0</v>
          </cell>
          <cell r="AW196">
            <v>0</v>
          </cell>
          <cell r="AY196">
            <v>0</v>
          </cell>
          <cell r="BA196">
            <v>0</v>
          </cell>
          <cell r="BC196">
            <v>0</v>
          </cell>
          <cell r="BE196">
            <v>0</v>
          </cell>
          <cell r="BG196">
            <v>0</v>
          </cell>
          <cell r="BI196">
            <v>0</v>
          </cell>
          <cell r="BM196" t="str">
            <v>Coach ..</v>
          </cell>
          <cell r="BN196">
            <v>42770.466909722221</v>
          </cell>
          <cell r="BO196" t="str">
            <v>7BP93137FF079792S</v>
          </cell>
          <cell r="BP196">
            <v>25</v>
          </cell>
          <cell r="BQ196" t="str">
            <v>Card</v>
          </cell>
          <cell r="BR196" t="b">
            <v>1</v>
          </cell>
          <cell r="BS196">
            <v>91048102061001</v>
          </cell>
          <cell r="BT196" t="str">
            <v>7 Hawthorn Close</v>
          </cell>
          <cell r="BU196" t="str">
            <v>Barleythorpe</v>
          </cell>
          <cell r="BV196" t="str">
            <v>OAKHAM</v>
          </cell>
          <cell r="BW196" t="str">
            <v>Rutland</v>
          </cell>
          <cell r="BX196" t="str">
            <v>LE16 7UB</v>
          </cell>
          <cell r="BY196" t="str">
            <v>tw_highview@hotmail.com</v>
          </cell>
          <cell r="BZ196">
            <v>7763113222</v>
          </cell>
          <cell r="CA196">
            <v>7763113222</v>
          </cell>
        </row>
        <row r="197">
          <cell r="A197">
            <v>286</v>
          </cell>
          <cell r="B197">
            <v>33546</v>
          </cell>
          <cell r="C197">
            <v>3403879</v>
          </cell>
          <cell r="D197" t="b">
            <v>1</v>
          </cell>
          <cell r="E197" t="str">
            <v>Dylan</v>
          </cell>
          <cell r="F197" t="str">
            <v>White</v>
          </cell>
          <cell r="G197" t="str">
            <v>Dylan WHITE</v>
          </cell>
          <cell r="H197" t="str">
            <v>Kettering Town Harriers</v>
          </cell>
          <cell r="I197" t="str">
            <v>Bridgewater Primary School</v>
          </cell>
          <cell r="J197" t="str">
            <v>U11 Boys</v>
          </cell>
          <cell r="K197" t="str">
            <v>Male</v>
          </cell>
          <cell r="L197" t="str">
            <v>Birth</v>
          </cell>
          <cell r="M197" t="str">
            <v>Northampton</v>
          </cell>
          <cell r="N197">
            <v>38988</v>
          </cell>
          <cell r="O197">
            <v>0</v>
          </cell>
          <cell r="Q197">
            <v>6</v>
          </cell>
          <cell r="R197" t="str">
            <v>X</v>
          </cell>
          <cell r="S197">
            <v>0</v>
          </cell>
          <cell r="U197">
            <v>6</v>
          </cell>
          <cell r="V197" t="str">
            <v>X</v>
          </cell>
          <cell r="W197">
            <v>0</v>
          </cell>
          <cell r="Y197">
            <v>0</v>
          </cell>
          <cell r="AA197">
            <v>0</v>
          </cell>
          <cell r="AC197">
            <v>0</v>
          </cell>
          <cell r="AE197">
            <v>0</v>
          </cell>
          <cell r="AG197">
            <v>0</v>
          </cell>
          <cell r="AI197">
            <v>0</v>
          </cell>
          <cell r="AK197">
            <v>0</v>
          </cell>
          <cell r="AM197">
            <v>0</v>
          </cell>
          <cell r="AO197">
            <v>0</v>
          </cell>
          <cell r="AQ197">
            <v>0</v>
          </cell>
          <cell r="AS197">
            <v>0</v>
          </cell>
          <cell r="AU197">
            <v>0</v>
          </cell>
          <cell r="AW197">
            <v>6</v>
          </cell>
          <cell r="AX197" t="str">
            <v>X</v>
          </cell>
          <cell r="AY197">
            <v>0</v>
          </cell>
          <cell r="BA197">
            <v>0</v>
          </cell>
          <cell r="BC197">
            <v>0</v>
          </cell>
          <cell r="BE197">
            <v>0</v>
          </cell>
          <cell r="BG197">
            <v>0</v>
          </cell>
          <cell r="BI197">
            <v>0</v>
          </cell>
          <cell r="BM197" t="str">
            <v>Amanda Marlow/ Alison Moxey</v>
          </cell>
          <cell r="BN197">
            <v>42847.11990740741</v>
          </cell>
          <cell r="BO197" t="str">
            <v>9SE423277J4589240</v>
          </cell>
          <cell r="BP197">
            <v>13.5</v>
          </cell>
          <cell r="BQ197" t="str">
            <v>Card</v>
          </cell>
          <cell r="BR197" t="b">
            <v>1</v>
          </cell>
          <cell r="BS197">
            <v>92006399720520</v>
          </cell>
          <cell r="BT197" t="str">
            <v>3 Sandy Close</v>
          </cell>
          <cell r="BV197" t="str">
            <v>Wellingborough</v>
          </cell>
          <cell r="BW197" t="str">
            <v>Northants</v>
          </cell>
          <cell r="BX197" t="str">
            <v>NN8 5AY</v>
          </cell>
          <cell r="BY197" t="str">
            <v>donnellysonya@yahoo.co.uk</v>
          </cell>
          <cell r="BZ197">
            <v>7793764470</v>
          </cell>
          <cell r="CA197">
            <v>7793764470</v>
          </cell>
        </row>
        <row r="198">
          <cell r="A198">
            <v>287</v>
          </cell>
          <cell r="B198">
            <v>33532</v>
          </cell>
          <cell r="C198">
            <v>3027199</v>
          </cell>
          <cell r="D198" t="b">
            <v>1</v>
          </cell>
          <cell r="E198" t="str">
            <v>Finley</v>
          </cell>
          <cell r="F198" t="str">
            <v>Wilson</v>
          </cell>
          <cell r="G198" t="str">
            <v>Finley WILSON</v>
          </cell>
          <cell r="H198" t="str">
            <v>Corby AC</v>
          </cell>
          <cell r="I198" t="str">
            <v>Brook Weston</v>
          </cell>
          <cell r="J198" t="str">
            <v>U17 Men</v>
          </cell>
          <cell r="K198" t="str">
            <v>Male</v>
          </cell>
          <cell r="L198" t="str">
            <v>Residency</v>
          </cell>
          <cell r="M198" t="str">
            <v>Corby</v>
          </cell>
          <cell r="N198">
            <v>37465</v>
          </cell>
          <cell r="O198">
            <v>0</v>
          </cell>
          <cell r="Q198">
            <v>3</v>
          </cell>
          <cell r="R198" t="str">
            <v>X</v>
          </cell>
          <cell r="S198">
            <v>3</v>
          </cell>
          <cell r="T198" t="str">
            <v>X</v>
          </cell>
          <cell r="U198">
            <v>0</v>
          </cell>
          <cell r="W198">
            <v>0</v>
          </cell>
          <cell r="Y198">
            <v>0</v>
          </cell>
          <cell r="AA198">
            <v>0</v>
          </cell>
          <cell r="AC198">
            <v>0</v>
          </cell>
          <cell r="AE198">
            <v>0</v>
          </cell>
          <cell r="AG198">
            <v>0</v>
          </cell>
          <cell r="AI198">
            <v>0</v>
          </cell>
          <cell r="AK198">
            <v>0</v>
          </cell>
          <cell r="AM198">
            <v>0</v>
          </cell>
          <cell r="AO198">
            <v>0</v>
          </cell>
          <cell r="AQ198">
            <v>0</v>
          </cell>
          <cell r="AS198">
            <v>3</v>
          </cell>
          <cell r="AT198" t="str">
            <v>X</v>
          </cell>
          <cell r="AU198">
            <v>0</v>
          </cell>
          <cell r="AW198">
            <v>0</v>
          </cell>
          <cell r="AY198">
            <v>0</v>
          </cell>
          <cell r="BA198">
            <v>3</v>
          </cell>
          <cell r="BB198" t="str">
            <v>X</v>
          </cell>
          <cell r="BC198">
            <v>3</v>
          </cell>
          <cell r="BD198" t="str">
            <v>X</v>
          </cell>
          <cell r="BE198">
            <v>0</v>
          </cell>
          <cell r="BG198">
            <v>0</v>
          </cell>
          <cell r="BI198">
            <v>0</v>
          </cell>
          <cell r="BM198" t="str">
            <v>Aidan Bailey</v>
          </cell>
          <cell r="BN198">
            <v>42846.662187499998</v>
          </cell>
          <cell r="BO198" t="str">
            <v>08R01813F90628316</v>
          </cell>
          <cell r="BP198">
            <v>20</v>
          </cell>
          <cell r="BQ198" t="str">
            <v>Card</v>
          </cell>
          <cell r="BR198" t="b">
            <v>1</v>
          </cell>
          <cell r="BS198">
            <v>1289445811200</v>
          </cell>
          <cell r="BT198" t="str">
            <v>5 Daisy Close</v>
          </cell>
          <cell r="BV198" t="str">
            <v>Corby</v>
          </cell>
          <cell r="BW198" t="str">
            <v>Northamptonshire</v>
          </cell>
          <cell r="BX198" t="str">
            <v>NN18 8LD</v>
          </cell>
          <cell r="BY198" t="str">
            <v>jessie.wilson@btinternet.com</v>
          </cell>
          <cell r="BZ198">
            <v>447981860251</v>
          </cell>
          <cell r="CA198">
            <v>447981860251</v>
          </cell>
        </row>
        <row r="199">
          <cell r="A199">
            <v>288</v>
          </cell>
          <cell r="B199">
            <v>33533</v>
          </cell>
          <cell r="C199">
            <v>3084970</v>
          </cell>
          <cell r="D199" t="b">
            <v>1</v>
          </cell>
          <cell r="E199" t="str">
            <v>Jesse</v>
          </cell>
          <cell r="F199" t="str">
            <v>Wilson</v>
          </cell>
          <cell r="G199" t="str">
            <v>Jesse WILSON</v>
          </cell>
          <cell r="H199" t="str">
            <v>Corby AC</v>
          </cell>
          <cell r="I199" t="str">
            <v>School ..</v>
          </cell>
          <cell r="J199" t="str">
            <v>Masters (M)</v>
          </cell>
          <cell r="K199" t="str">
            <v>Male</v>
          </cell>
          <cell r="L199" t="str">
            <v>Residency</v>
          </cell>
          <cell r="M199" t="str">
            <v>Corby</v>
          </cell>
          <cell r="N199">
            <v>26270</v>
          </cell>
          <cell r="O199">
            <v>7</v>
          </cell>
          <cell r="P199" t="str">
            <v>X</v>
          </cell>
          <cell r="Q199">
            <v>7</v>
          </cell>
          <cell r="R199" t="str">
            <v>X</v>
          </cell>
          <cell r="S199">
            <v>7</v>
          </cell>
          <cell r="T199" t="str">
            <v>X</v>
          </cell>
          <cell r="U199">
            <v>0</v>
          </cell>
          <cell r="W199">
            <v>0</v>
          </cell>
          <cell r="Y199">
            <v>0</v>
          </cell>
          <cell r="AA199">
            <v>0</v>
          </cell>
          <cell r="AC199">
            <v>0</v>
          </cell>
          <cell r="AE199">
            <v>0</v>
          </cell>
          <cell r="AG199">
            <v>0</v>
          </cell>
          <cell r="AI199">
            <v>0</v>
          </cell>
          <cell r="AK199">
            <v>0</v>
          </cell>
          <cell r="AM199">
            <v>0</v>
          </cell>
          <cell r="AO199">
            <v>0</v>
          </cell>
          <cell r="AQ199">
            <v>0</v>
          </cell>
          <cell r="AS199">
            <v>0</v>
          </cell>
          <cell r="AU199">
            <v>0</v>
          </cell>
          <cell r="AW199">
            <v>0</v>
          </cell>
          <cell r="AY199">
            <v>0</v>
          </cell>
          <cell r="BA199">
            <v>0</v>
          </cell>
          <cell r="BC199">
            <v>0</v>
          </cell>
          <cell r="BE199">
            <v>0</v>
          </cell>
          <cell r="BG199">
            <v>0</v>
          </cell>
          <cell r="BI199">
            <v>0</v>
          </cell>
          <cell r="BM199" t="str">
            <v>Aidan Bailey</v>
          </cell>
          <cell r="BN199">
            <v>42846.66443287037</v>
          </cell>
          <cell r="BO199" t="str">
            <v>2HJ47344GN2182802</v>
          </cell>
          <cell r="BP199">
            <v>16.5</v>
          </cell>
          <cell r="BQ199" t="str">
            <v>Card</v>
          </cell>
          <cell r="BR199" t="b">
            <v>1</v>
          </cell>
          <cell r="BS199">
            <v>1235645811200</v>
          </cell>
          <cell r="BT199" t="str">
            <v>5 Daisy Close</v>
          </cell>
          <cell r="BV199" t="str">
            <v>Corby</v>
          </cell>
          <cell r="BW199" t="str">
            <v>Northamptonshire</v>
          </cell>
          <cell r="BX199" t="str">
            <v>NN18 8LD</v>
          </cell>
          <cell r="BY199" t="str">
            <v>jessie.wilson@btinternet.com</v>
          </cell>
          <cell r="BZ199">
            <v>447981860251</v>
          </cell>
          <cell r="CA199">
            <v>447981860251</v>
          </cell>
        </row>
        <row r="200">
          <cell r="A200">
            <v>410</v>
          </cell>
          <cell r="B200">
            <v>32947</v>
          </cell>
          <cell r="C200">
            <v>3230906</v>
          </cell>
          <cell r="D200" t="b">
            <v>1</v>
          </cell>
          <cell r="E200" t="str">
            <v>James</v>
          </cell>
          <cell r="F200" t="str">
            <v>Wizard</v>
          </cell>
          <cell r="G200" t="str">
            <v>James WIZARD</v>
          </cell>
          <cell r="H200" t="str">
            <v>Rugby &amp; Northampton AC</v>
          </cell>
          <cell r="I200" t="str">
            <v>Carolyn Chisholm</v>
          </cell>
          <cell r="J200" t="str">
            <v>U20 Men</v>
          </cell>
          <cell r="K200" t="str">
            <v>Male</v>
          </cell>
          <cell r="L200" t="str">
            <v>Residency</v>
          </cell>
          <cell r="M200" t="str">
            <v>Aylesbury</v>
          </cell>
          <cell r="N200">
            <v>36749</v>
          </cell>
          <cell r="O200">
            <v>0</v>
          </cell>
          <cell r="Q200">
            <v>0</v>
          </cell>
          <cell r="S200">
            <v>0</v>
          </cell>
          <cell r="U200">
            <v>2</v>
          </cell>
          <cell r="V200" t="str">
            <v>X</v>
          </cell>
          <cell r="W200">
            <v>2</v>
          </cell>
          <cell r="X200" t="str">
            <v>X</v>
          </cell>
          <cell r="Y200">
            <v>0</v>
          </cell>
          <cell r="AA200">
            <v>0</v>
          </cell>
          <cell r="AC200">
            <v>0</v>
          </cell>
          <cell r="AE200">
            <v>0</v>
          </cell>
          <cell r="AG200">
            <v>0</v>
          </cell>
          <cell r="AI200">
            <v>0</v>
          </cell>
          <cell r="AK200">
            <v>0</v>
          </cell>
          <cell r="AM200">
            <v>0</v>
          </cell>
          <cell r="AO200">
            <v>0</v>
          </cell>
          <cell r="AQ200">
            <v>0</v>
          </cell>
          <cell r="AS200">
            <v>0</v>
          </cell>
          <cell r="AU200">
            <v>0</v>
          </cell>
          <cell r="AW200">
            <v>0</v>
          </cell>
          <cell r="AY200">
            <v>0</v>
          </cell>
          <cell r="BA200">
            <v>0</v>
          </cell>
          <cell r="BC200">
            <v>0</v>
          </cell>
          <cell r="BE200">
            <v>0</v>
          </cell>
          <cell r="BG200">
            <v>0</v>
          </cell>
          <cell r="BI200">
            <v>0</v>
          </cell>
          <cell r="BM200" t="str">
            <v>Micheal Lewis</v>
          </cell>
          <cell r="BN200">
            <v>42841.007002314815</v>
          </cell>
          <cell r="BO200" t="str">
            <v>26A94879WE266674X</v>
          </cell>
          <cell r="BP200">
            <v>11</v>
          </cell>
          <cell r="BQ200" t="str">
            <v>Card</v>
          </cell>
          <cell r="BR200" t="b">
            <v>1</v>
          </cell>
          <cell r="BS200">
            <v>1557178103877</v>
          </cell>
          <cell r="BT200" t="str">
            <v>7, lexden close</v>
          </cell>
          <cell r="BU200" t="str">
            <v>Wootton</v>
          </cell>
          <cell r="BV200" t="str">
            <v>Northampton</v>
          </cell>
          <cell r="BW200" t="str">
            <v>Northants</v>
          </cell>
          <cell r="BX200" t="str">
            <v>Nn46du</v>
          </cell>
          <cell r="BY200" t="str">
            <v>Chriswizard@btinternet.com</v>
          </cell>
          <cell r="BZ200">
            <v>1604877801</v>
          </cell>
          <cell r="CA200">
            <v>7540723351</v>
          </cell>
        </row>
        <row r="201">
          <cell r="A201">
            <v>411</v>
          </cell>
          <cell r="B201">
            <v>33458</v>
          </cell>
          <cell r="C201">
            <v>9999999</v>
          </cell>
          <cell r="D201" t="b">
            <v>1</v>
          </cell>
          <cell r="E201" t="str">
            <v>Logan</v>
          </cell>
          <cell r="F201" t="str">
            <v>Wooldridge</v>
          </cell>
          <cell r="G201" t="str">
            <v>Logan WOOLDRIDGE</v>
          </cell>
          <cell r="H201" t="str">
            <v>Rugby &amp; Northampton AC</v>
          </cell>
          <cell r="I201" t="str">
            <v>Wootton</v>
          </cell>
          <cell r="J201" t="str">
            <v>U11 Boys</v>
          </cell>
          <cell r="K201" t="str">
            <v>Male</v>
          </cell>
          <cell r="L201" t="str">
            <v>Birth</v>
          </cell>
          <cell r="M201" t="str">
            <v>Northampton</v>
          </cell>
          <cell r="N201">
            <v>39023</v>
          </cell>
          <cell r="O201">
            <v>0</v>
          </cell>
          <cell r="Q201">
            <v>0</v>
          </cell>
          <cell r="S201">
            <v>0</v>
          </cell>
          <cell r="U201">
            <v>0</v>
          </cell>
          <cell r="W201">
            <v>6</v>
          </cell>
          <cell r="X201" t="str">
            <v>X</v>
          </cell>
          <cell r="Y201">
            <v>0</v>
          </cell>
          <cell r="AA201">
            <v>0</v>
          </cell>
          <cell r="AC201">
            <v>0</v>
          </cell>
          <cell r="AE201">
            <v>0</v>
          </cell>
          <cell r="AG201">
            <v>0</v>
          </cell>
          <cell r="AI201">
            <v>0</v>
          </cell>
          <cell r="AK201">
            <v>0</v>
          </cell>
          <cell r="AM201">
            <v>0</v>
          </cell>
          <cell r="AO201">
            <v>0</v>
          </cell>
          <cell r="AQ201">
            <v>0</v>
          </cell>
          <cell r="AS201">
            <v>0</v>
          </cell>
          <cell r="AU201">
            <v>0</v>
          </cell>
          <cell r="AW201">
            <v>0</v>
          </cell>
          <cell r="AY201">
            <v>0</v>
          </cell>
          <cell r="BA201">
            <v>0</v>
          </cell>
          <cell r="BC201">
            <v>0</v>
          </cell>
          <cell r="BE201">
            <v>0</v>
          </cell>
          <cell r="BG201">
            <v>0</v>
          </cell>
          <cell r="BI201">
            <v>0</v>
          </cell>
          <cell r="BM201" t="str">
            <v>Dave Goddard</v>
          </cell>
          <cell r="BN201">
            <v>42846.231759259259</v>
          </cell>
          <cell r="BO201" t="str">
            <v>7KX00852KS7871441</v>
          </cell>
          <cell r="BP201">
            <v>4.5</v>
          </cell>
          <cell r="BQ201" t="str">
            <v>Card</v>
          </cell>
          <cell r="BR201" t="b">
            <v>1</v>
          </cell>
          <cell r="BS201">
            <v>3412345809457</v>
          </cell>
          <cell r="BT201" t="str">
            <v>17 The Glades</v>
          </cell>
          <cell r="BU201" t="str">
            <v>Grange Park</v>
          </cell>
          <cell r="BV201" t="str">
            <v>Northampton</v>
          </cell>
          <cell r="BW201" t="str">
            <v>Northants</v>
          </cell>
          <cell r="BX201" t="str">
            <v>NN45BS</v>
          </cell>
          <cell r="BY201" t="str">
            <v>sawooldridge@btinternet.com</v>
          </cell>
          <cell r="BZ201">
            <v>7913823457</v>
          </cell>
        </row>
        <row r="202">
          <cell r="A202">
            <v>101</v>
          </cell>
          <cell r="B202">
            <v>33435</v>
          </cell>
          <cell r="C202">
            <v>3302206</v>
          </cell>
          <cell r="D202" t="b">
            <v>1</v>
          </cell>
          <cell r="E202" t="str">
            <v>Jada</v>
          </cell>
          <cell r="F202" t="str">
            <v>Ababio</v>
          </cell>
          <cell r="G202" t="str">
            <v>Jada ABABIO</v>
          </cell>
          <cell r="H202" t="str">
            <v>Rugby &amp; Northampton AC</v>
          </cell>
          <cell r="I202" t="str">
            <v>School ..</v>
          </cell>
          <cell r="J202" t="str">
            <v>U17 Women</v>
          </cell>
          <cell r="K202" t="str">
            <v>Female</v>
          </cell>
          <cell r="L202" t="str">
            <v>Birth</v>
          </cell>
          <cell r="M202" t="str">
            <v>Northampton</v>
          </cell>
          <cell r="N202">
            <v>37332</v>
          </cell>
          <cell r="O202">
            <v>0</v>
          </cell>
          <cell r="Q202">
            <v>0</v>
          </cell>
          <cell r="S202">
            <v>0</v>
          </cell>
          <cell r="U202">
            <v>0</v>
          </cell>
          <cell r="W202">
            <v>0</v>
          </cell>
          <cell r="Y202">
            <v>0</v>
          </cell>
          <cell r="AA202">
            <v>0</v>
          </cell>
          <cell r="AC202">
            <v>0</v>
          </cell>
          <cell r="AE202">
            <v>0</v>
          </cell>
          <cell r="AG202">
            <v>0</v>
          </cell>
          <cell r="AI202">
            <v>0</v>
          </cell>
          <cell r="AK202">
            <v>0</v>
          </cell>
          <cell r="AM202">
            <v>0</v>
          </cell>
          <cell r="AO202">
            <v>0</v>
          </cell>
          <cell r="AQ202">
            <v>0</v>
          </cell>
          <cell r="AS202">
            <v>0</v>
          </cell>
          <cell r="AU202">
            <v>0</v>
          </cell>
          <cell r="AW202">
            <v>30</v>
          </cell>
          <cell r="AX202" t="str">
            <v>X</v>
          </cell>
          <cell r="AY202">
            <v>0</v>
          </cell>
          <cell r="BA202">
            <v>0</v>
          </cell>
          <cell r="BC202">
            <v>0</v>
          </cell>
          <cell r="BE202">
            <v>0</v>
          </cell>
          <cell r="BG202">
            <v>0</v>
          </cell>
          <cell r="BI202">
            <v>0</v>
          </cell>
          <cell r="BM202" t="str">
            <v>Coach ..</v>
          </cell>
          <cell r="BN202">
            <v>42846.080347222225</v>
          </cell>
          <cell r="BO202" t="str">
            <v>67A29620CN2497102</v>
          </cell>
          <cell r="BP202">
            <v>4.5</v>
          </cell>
          <cell r="BQ202" t="str">
            <v>Card</v>
          </cell>
          <cell r="BR202" t="b">
            <v>1</v>
          </cell>
          <cell r="BS202">
            <v>1234545808946</v>
          </cell>
          <cell r="BT202" t="str">
            <v>138 Beech Avenue</v>
          </cell>
          <cell r="BV202" t="str">
            <v>Northampton</v>
          </cell>
          <cell r="BW202" t="str">
            <v>Northants</v>
          </cell>
          <cell r="BX202" t="str">
            <v>NN3 2JQ</v>
          </cell>
          <cell r="BY202" t="str">
            <v>nasila.tahiru@yahoo.co.uk</v>
          </cell>
          <cell r="CA202" t="str">
            <v>07861 744083</v>
          </cell>
        </row>
        <row r="203">
          <cell r="A203">
            <v>102</v>
          </cell>
          <cell r="B203">
            <v>33567</v>
          </cell>
          <cell r="C203">
            <v>9999999</v>
          </cell>
          <cell r="D203" t="b">
            <v>0</v>
          </cell>
          <cell r="E203" t="str">
            <v>Brogan</v>
          </cell>
          <cell r="F203" t="str">
            <v>Adams</v>
          </cell>
          <cell r="G203" t="str">
            <v>Brogan ADAMS</v>
          </cell>
          <cell r="H203" t="str">
            <v>Rugby &amp; Northampton AC</v>
          </cell>
          <cell r="I203" t="str">
            <v>Kingsley primary</v>
          </cell>
          <cell r="J203" t="str">
            <v>U11 Girls</v>
          </cell>
          <cell r="K203" t="str">
            <v>Female</v>
          </cell>
          <cell r="L203" t="str">
            <v>Residency</v>
          </cell>
          <cell r="M203" t="str">
            <v>Leicester</v>
          </cell>
          <cell r="N203">
            <v>39228</v>
          </cell>
          <cell r="O203">
            <v>0</v>
          </cell>
          <cell r="Q203">
            <v>0</v>
          </cell>
          <cell r="S203">
            <v>0</v>
          </cell>
          <cell r="U203">
            <v>60</v>
          </cell>
          <cell r="V203" t="str">
            <v>X</v>
          </cell>
          <cell r="W203">
            <v>60</v>
          </cell>
          <cell r="X203" t="str">
            <v>X</v>
          </cell>
          <cell r="Y203">
            <v>0</v>
          </cell>
          <cell r="AA203">
            <v>0</v>
          </cell>
          <cell r="AC203">
            <v>0</v>
          </cell>
          <cell r="AE203">
            <v>0</v>
          </cell>
          <cell r="AG203">
            <v>0</v>
          </cell>
          <cell r="AI203">
            <v>0</v>
          </cell>
          <cell r="AK203">
            <v>0</v>
          </cell>
          <cell r="AM203">
            <v>0</v>
          </cell>
          <cell r="AO203">
            <v>0</v>
          </cell>
          <cell r="AQ203">
            <v>0</v>
          </cell>
          <cell r="AS203">
            <v>0</v>
          </cell>
          <cell r="AU203">
            <v>0</v>
          </cell>
          <cell r="AW203">
            <v>60</v>
          </cell>
          <cell r="AX203" t="str">
            <v>X</v>
          </cell>
          <cell r="AY203">
            <v>0</v>
          </cell>
          <cell r="BA203">
            <v>0</v>
          </cell>
          <cell r="BC203">
            <v>0</v>
          </cell>
          <cell r="BE203">
            <v>0</v>
          </cell>
          <cell r="BG203">
            <v>0</v>
          </cell>
          <cell r="BI203">
            <v>0</v>
          </cell>
          <cell r="BM203" t="str">
            <v>Dave goddard</v>
          </cell>
          <cell r="BN203">
            <v>42847.237592592595</v>
          </cell>
          <cell r="BO203" t="str">
            <v>57U642768X741441J</v>
          </cell>
          <cell r="BP203">
            <v>13.5</v>
          </cell>
          <cell r="BQ203" t="str">
            <v>Card</v>
          </cell>
          <cell r="BR203" t="b">
            <v>1</v>
          </cell>
          <cell r="BS203">
            <v>12345399720770</v>
          </cell>
          <cell r="BT203" t="str">
            <v>18 brookland road</v>
          </cell>
          <cell r="BV203" t="str">
            <v>Northampton</v>
          </cell>
          <cell r="BW203" t="str">
            <v>Northamptonshire</v>
          </cell>
          <cell r="BX203" t="str">
            <v>NN1 4SL</v>
          </cell>
          <cell r="BY203" t="str">
            <v>richardshore21@yahoo.com</v>
          </cell>
          <cell r="BZ203" t="str">
            <v>Phone Number (Day)</v>
          </cell>
          <cell r="CA203">
            <v>7917645471</v>
          </cell>
        </row>
        <row r="204">
          <cell r="A204">
            <v>1</v>
          </cell>
          <cell r="B204">
            <v>34102</v>
          </cell>
          <cell r="C204">
            <v>3113372</v>
          </cell>
          <cell r="D204" t="b">
            <v>1</v>
          </cell>
          <cell r="E204" t="str">
            <v>Laurone</v>
          </cell>
          <cell r="F204" t="str">
            <v>Ager</v>
          </cell>
          <cell r="G204" t="str">
            <v>Laurone AGER</v>
          </cell>
          <cell r="H204" t="str">
            <v>Rugby &amp; Northampton AC</v>
          </cell>
          <cell r="I204" t="str">
            <v>School ..</v>
          </cell>
          <cell r="J204" t="str">
            <v>U17 Women</v>
          </cell>
          <cell r="K204" t="str">
            <v>Female</v>
          </cell>
          <cell r="L204" t="str">
            <v>Birth</v>
          </cell>
          <cell r="M204" t="str">
            <v>Northampton</v>
          </cell>
          <cell r="N204">
            <v>36926</v>
          </cell>
          <cell r="O204">
            <v>30</v>
          </cell>
          <cell r="P204" t="str">
            <v>X</v>
          </cell>
          <cell r="Q204">
            <v>0</v>
          </cell>
          <cell r="S204">
            <v>0</v>
          </cell>
          <cell r="U204">
            <v>0</v>
          </cell>
          <cell r="W204">
            <v>0</v>
          </cell>
          <cell r="Y204">
            <v>0</v>
          </cell>
          <cell r="AA204">
            <v>0</v>
          </cell>
          <cell r="AC204">
            <v>0</v>
          </cell>
          <cell r="AE204">
            <v>0</v>
          </cell>
          <cell r="AG204">
            <v>0</v>
          </cell>
          <cell r="AI204">
            <v>0</v>
          </cell>
          <cell r="AK204">
            <v>0</v>
          </cell>
          <cell r="AM204">
            <v>0</v>
          </cell>
          <cell r="AO204">
            <v>0</v>
          </cell>
          <cell r="AQ204">
            <v>0</v>
          </cell>
          <cell r="AS204">
            <v>0</v>
          </cell>
          <cell r="AU204">
            <v>0</v>
          </cell>
          <cell r="AW204">
            <v>0</v>
          </cell>
          <cell r="AY204">
            <v>0</v>
          </cell>
          <cell r="BA204">
            <v>0</v>
          </cell>
          <cell r="BC204">
            <v>0</v>
          </cell>
          <cell r="BE204">
            <v>0</v>
          </cell>
          <cell r="BG204">
            <v>0</v>
          </cell>
          <cell r="BI204">
            <v>0</v>
          </cell>
          <cell r="BM204" t="str">
            <v>Beverley Simms</v>
          </cell>
          <cell r="BN204">
            <v>42853.663055555553</v>
          </cell>
          <cell r="BO204" t="str">
            <v>03A49294XU020540V</v>
          </cell>
          <cell r="BP204">
            <v>4.5</v>
          </cell>
          <cell r="BQ204" t="str">
            <v>Card</v>
          </cell>
          <cell r="BR204" t="b">
            <v>1</v>
          </cell>
          <cell r="BS204">
            <v>19631387734127</v>
          </cell>
          <cell r="BT204" t="str">
            <v>5, Winchester Rd</v>
          </cell>
          <cell r="BV204" t="str">
            <v>Northampton</v>
          </cell>
          <cell r="BW204" t="str">
            <v>Northamptonshire</v>
          </cell>
          <cell r="BX204" t="str">
            <v>NN4 8AZ</v>
          </cell>
          <cell r="BY204" t="str">
            <v>ager217@btinternet.com</v>
          </cell>
          <cell r="BZ204" t="str">
            <v>01604 765669</v>
          </cell>
        </row>
        <row r="205">
          <cell r="A205">
            <v>103</v>
          </cell>
          <cell r="B205">
            <v>34083</v>
          </cell>
          <cell r="C205">
            <v>2910682</v>
          </cell>
          <cell r="D205" t="b">
            <v>1</v>
          </cell>
          <cell r="E205" t="str">
            <v>Simone</v>
          </cell>
          <cell r="F205" t="str">
            <v>Ager</v>
          </cell>
          <cell r="G205" t="str">
            <v>Simone AGER</v>
          </cell>
          <cell r="H205" t="str">
            <v>Rugby &amp; Northampton AC</v>
          </cell>
          <cell r="I205" t="str">
            <v>School ..</v>
          </cell>
          <cell r="J205" t="str">
            <v>U23 Women</v>
          </cell>
          <cell r="K205" t="str">
            <v>Female</v>
          </cell>
          <cell r="L205" t="str">
            <v>Birth</v>
          </cell>
          <cell r="M205" t="str">
            <v>Northampton</v>
          </cell>
          <cell r="N205">
            <v>35773</v>
          </cell>
          <cell r="O205">
            <v>0</v>
          </cell>
          <cell r="Q205">
            <v>0</v>
          </cell>
          <cell r="S205">
            <v>0</v>
          </cell>
          <cell r="U205">
            <v>0</v>
          </cell>
          <cell r="W205">
            <v>0</v>
          </cell>
          <cell r="Y205">
            <v>0</v>
          </cell>
          <cell r="AA205">
            <v>0</v>
          </cell>
          <cell r="AC205">
            <v>0</v>
          </cell>
          <cell r="AE205">
            <v>0</v>
          </cell>
          <cell r="AG205">
            <v>0</v>
          </cell>
          <cell r="AI205">
            <v>0</v>
          </cell>
          <cell r="AK205">
            <v>0</v>
          </cell>
          <cell r="AM205">
            <v>0</v>
          </cell>
          <cell r="AO205">
            <v>0</v>
          </cell>
          <cell r="AQ205">
            <v>0</v>
          </cell>
          <cell r="AS205">
            <v>0</v>
          </cell>
          <cell r="AU205">
            <v>0</v>
          </cell>
          <cell r="AW205">
            <v>10</v>
          </cell>
          <cell r="AX205" t="str">
            <v>X</v>
          </cell>
          <cell r="AY205">
            <v>0</v>
          </cell>
          <cell r="BA205">
            <v>0</v>
          </cell>
          <cell r="BC205">
            <v>0</v>
          </cell>
          <cell r="BE205">
            <v>0</v>
          </cell>
          <cell r="BG205">
            <v>0</v>
          </cell>
          <cell r="BI205">
            <v>0</v>
          </cell>
          <cell r="BM205" t="str">
            <v>Alison Allee</v>
          </cell>
          <cell r="BN205">
            <v>42853.489212962966</v>
          </cell>
          <cell r="BO205" t="str">
            <v>4EE630848E082602P</v>
          </cell>
          <cell r="BP205">
            <v>5.5</v>
          </cell>
          <cell r="BQ205" t="str">
            <v>Card</v>
          </cell>
          <cell r="BR205" t="b">
            <v>1</v>
          </cell>
          <cell r="BS205">
            <v>12815387733680</v>
          </cell>
          <cell r="BT205" t="str">
            <v>5 Winchester Road</v>
          </cell>
          <cell r="BU205" t="str">
            <v>Delapre</v>
          </cell>
          <cell r="BV205" t="str">
            <v>Northampton</v>
          </cell>
          <cell r="BW205" t="str">
            <v>Northamptonshire</v>
          </cell>
          <cell r="BX205" t="str">
            <v>NN3 2QN</v>
          </cell>
          <cell r="BY205" t="str">
            <v>simoneb1982@yahoo.com</v>
          </cell>
          <cell r="CA205">
            <v>7706928669</v>
          </cell>
        </row>
        <row r="206">
          <cell r="A206">
            <v>3</v>
          </cell>
          <cell r="B206">
            <v>33349</v>
          </cell>
          <cell r="C206">
            <v>3112181</v>
          </cell>
          <cell r="D206" t="b">
            <v>1</v>
          </cell>
          <cell r="E206" t="str">
            <v>Rhania</v>
          </cell>
          <cell r="F206" t="str">
            <v>Akii-Bua</v>
          </cell>
          <cell r="G206" t="str">
            <v>Rhania AKII-BUA</v>
          </cell>
          <cell r="H206" t="str">
            <v>Rugby &amp; Northampton AC</v>
          </cell>
          <cell r="I206" t="str">
            <v>School ..</v>
          </cell>
          <cell r="J206" t="str">
            <v>U17 Women</v>
          </cell>
          <cell r="K206" t="str">
            <v>Female</v>
          </cell>
          <cell r="L206" t="str">
            <v>Residency</v>
          </cell>
          <cell r="M206" t="str">
            <v>Town/City Place of Birth ...</v>
          </cell>
          <cell r="N206">
            <v>36866</v>
          </cell>
          <cell r="O206">
            <v>30</v>
          </cell>
          <cell r="P206" t="str">
            <v>X</v>
          </cell>
          <cell r="Q206">
            <v>30</v>
          </cell>
          <cell r="R206" t="str">
            <v>X</v>
          </cell>
          <cell r="S206">
            <v>0</v>
          </cell>
          <cell r="U206">
            <v>0</v>
          </cell>
          <cell r="W206">
            <v>0</v>
          </cell>
          <cell r="Y206">
            <v>0</v>
          </cell>
          <cell r="AA206">
            <v>30</v>
          </cell>
          <cell r="AB206">
            <v>12.5</v>
          </cell>
          <cell r="AC206">
            <v>0</v>
          </cell>
          <cell r="AE206">
            <v>0</v>
          </cell>
          <cell r="AG206">
            <v>0</v>
          </cell>
          <cell r="AI206">
            <v>0</v>
          </cell>
          <cell r="AK206">
            <v>0</v>
          </cell>
          <cell r="AM206">
            <v>0</v>
          </cell>
          <cell r="AO206">
            <v>0</v>
          </cell>
          <cell r="AQ206">
            <v>0</v>
          </cell>
          <cell r="AS206">
            <v>0</v>
          </cell>
          <cell r="AU206">
            <v>0</v>
          </cell>
          <cell r="AW206">
            <v>0</v>
          </cell>
          <cell r="AY206">
            <v>0</v>
          </cell>
          <cell r="BA206">
            <v>0</v>
          </cell>
          <cell r="BC206">
            <v>0</v>
          </cell>
          <cell r="BE206">
            <v>0</v>
          </cell>
          <cell r="BG206">
            <v>0</v>
          </cell>
          <cell r="BI206">
            <v>0</v>
          </cell>
          <cell r="BM206" t="str">
            <v>Mark Lambeth</v>
          </cell>
          <cell r="BN206">
            <v>42845.363032407404</v>
          </cell>
          <cell r="BO206">
            <v>0</v>
          </cell>
          <cell r="BP206">
            <v>9</v>
          </cell>
          <cell r="BQ206" t="str">
            <v>Card</v>
          </cell>
          <cell r="BR206" t="b">
            <v>0</v>
          </cell>
          <cell r="BS206">
            <v>1234545807248</v>
          </cell>
          <cell r="BT206" t="str">
            <v>8 St George's Place</v>
          </cell>
          <cell r="BU206" t="str">
            <v>Kingsthorpe Road</v>
          </cell>
          <cell r="BV206" t="str">
            <v>Northampton</v>
          </cell>
          <cell r="BW206" t="str">
            <v>Northamptonshire</v>
          </cell>
          <cell r="BX206" t="str">
            <v>NN2 6EP</v>
          </cell>
          <cell r="BY206" t="str">
            <v>hurdles47@yahoo.com</v>
          </cell>
          <cell r="BZ206">
            <v>7980744052</v>
          </cell>
        </row>
        <row r="207">
          <cell r="A207">
            <v>4</v>
          </cell>
          <cell r="B207">
            <v>33277</v>
          </cell>
          <cell r="C207">
            <v>3612537</v>
          </cell>
          <cell r="D207" t="b">
            <v>1</v>
          </cell>
          <cell r="E207" t="str">
            <v>Jane</v>
          </cell>
          <cell r="F207" t="str">
            <v>Akinola</v>
          </cell>
          <cell r="G207" t="str">
            <v>Jane AKINOLA</v>
          </cell>
          <cell r="H207" t="str">
            <v>Rugby &amp; Northampton AC</v>
          </cell>
          <cell r="I207" t="str">
            <v>Moulton College</v>
          </cell>
          <cell r="J207" t="str">
            <v>U20 Women</v>
          </cell>
          <cell r="K207" t="str">
            <v>Female</v>
          </cell>
          <cell r="L207" t="str">
            <v>Residency</v>
          </cell>
          <cell r="M207" t="str">
            <v>Lagos</v>
          </cell>
          <cell r="N207">
            <v>36304</v>
          </cell>
          <cell r="O207">
            <v>20</v>
          </cell>
          <cell r="P207">
            <v>15</v>
          </cell>
          <cell r="Q207">
            <v>0</v>
          </cell>
          <cell r="S207">
            <v>0</v>
          </cell>
          <cell r="U207">
            <v>0</v>
          </cell>
          <cell r="W207">
            <v>0</v>
          </cell>
          <cell r="Y207">
            <v>0</v>
          </cell>
          <cell r="AA207">
            <v>0</v>
          </cell>
          <cell r="AC207">
            <v>0</v>
          </cell>
          <cell r="AE207">
            <v>0</v>
          </cell>
          <cell r="AG207">
            <v>0</v>
          </cell>
          <cell r="AI207">
            <v>0</v>
          </cell>
          <cell r="AK207">
            <v>0</v>
          </cell>
          <cell r="AM207">
            <v>0</v>
          </cell>
          <cell r="AO207">
            <v>0</v>
          </cell>
          <cell r="AQ207">
            <v>0</v>
          </cell>
          <cell r="AS207">
            <v>0</v>
          </cell>
          <cell r="AU207">
            <v>0</v>
          </cell>
          <cell r="AW207">
            <v>0</v>
          </cell>
          <cell r="AY207">
            <v>0</v>
          </cell>
          <cell r="BA207">
            <v>0</v>
          </cell>
          <cell r="BC207">
            <v>0</v>
          </cell>
          <cell r="BE207">
            <v>0</v>
          </cell>
          <cell r="BG207">
            <v>20</v>
          </cell>
          <cell r="BH207">
            <v>18</v>
          </cell>
          <cell r="BI207">
            <v>0</v>
          </cell>
          <cell r="BM207" t="str">
            <v>Coach ..</v>
          </cell>
          <cell r="BN207">
            <v>42844.57298611111</v>
          </cell>
          <cell r="BO207" t="str">
            <v>2J9448220U0189443</v>
          </cell>
          <cell r="BP207">
            <v>11</v>
          </cell>
          <cell r="BQ207" t="str">
            <v>Card</v>
          </cell>
          <cell r="BR207" t="b">
            <v>1</v>
          </cell>
          <cell r="BS207">
            <v>24239785900017</v>
          </cell>
          <cell r="BT207" t="str">
            <v>72 Howards Way</v>
          </cell>
          <cell r="BV207" t="str">
            <v>Northampton</v>
          </cell>
          <cell r="BW207" t="str">
            <v>Northamptonshire</v>
          </cell>
          <cell r="BX207" t="str">
            <v>NN3 6RP</v>
          </cell>
          <cell r="BY207" t="str">
            <v>tegaakinola@gmail.com</v>
          </cell>
          <cell r="BZ207">
            <v>1604670162</v>
          </cell>
          <cell r="CA207">
            <v>7887381362</v>
          </cell>
        </row>
        <row r="208">
          <cell r="A208">
            <v>5</v>
          </cell>
          <cell r="B208">
            <v>32895</v>
          </cell>
          <cell r="C208">
            <v>3660436</v>
          </cell>
          <cell r="D208" t="b">
            <v>1</v>
          </cell>
          <cell r="E208" t="str">
            <v>Isabella</v>
          </cell>
          <cell r="F208" t="str">
            <v>Aldridge</v>
          </cell>
          <cell r="G208" t="str">
            <v>Isabella ALDRIDGE</v>
          </cell>
          <cell r="H208" t="str">
            <v>Daventry AAC</v>
          </cell>
          <cell r="I208" t="str">
            <v>School ..</v>
          </cell>
          <cell r="J208" t="str">
            <v>U15 Girls</v>
          </cell>
          <cell r="K208" t="str">
            <v>Female</v>
          </cell>
          <cell r="L208" t="str">
            <v>Birth</v>
          </cell>
          <cell r="M208" t="str">
            <v>Northampton</v>
          </cell>
          <cell r="N208">
            <v>37806</v>
          </cell>
          <cell r="O208">
            <v>40</v>
          </cell>
          <cell r="P208" t="str">
            <v>X</v>
          </cell>
          <cell r="Q208">
            <v>0</v>
          </cell>
          <cell r="S208">
            <v>40</v>
          </cell>
          <cell r="T208" t="str">
            <v>X</v>
          </cell>
          <cell r="U208">
            <v>0</v>
          </cell>
          <cell r="W208">
            <v>0</v>
          </cell>
          <cell r="Y208">
            <v>0</v>
          </cell>
          <cell r="AA208">
            <v>0</v>
          </cell>
          <cell r="AC208">
            <v>0</v>
          </cell>
          <cell r="AE208">
            <v>0</v>
          </cell>
          <cell r="AG208">
            <v>0</v>
          </cell>
          <cell r="AI208">
            <v>0</v>
          </cell>
          <cell r="AK208">
            <v>0</v>
          </cell>
          <cell r="AM208">
            <v>0</v>
          </cell>
          <cell r="AO208">
            <v>0</v>
          </cell>
          <cell r="AQ208">
            <v>0</v>
          </cell>
          <cell r="AS208">
            <v>0</v>
          </cell>
          <cell r="AU208">
            <v>0</v>
          </cell>
          <cell r="AW208">
            <v>40</v>
          </cell>
          <cell r="AX208" t="str">
            <v>X</v>
          </cell>
          <cell r="AY208">
            <v>0</v>
          </cell>
          <cell r="BA208">
            <v>0</v>
          </cell>
          <cell r="BC208">
            <v>0</v>
          </cell>
          <cell r="BE208">
            <v>0</v>
          </cell>
          <cell r="BG208">
            <v>0</v>
          </cell>
          <cell r="BI208">
            <v>0</v>
          </cell>
          <cell r="BM208" t="str">
            <v>Coach ..</v>
          </cell>
          <cell r="BN208">
            <v>42839.564988425926</v>
          </cell>
          <cell r="BO208" t="str">
            <v>00B73608EM374981B</v>
          </cell>
          <cell r="BP208">
            <v>13.5</v>
          </cell>
          <cell r="BQ208" t="str">
            <v>Card</v>
          </cell>
          <cell r="BR208" t="b">
            <v>1</v>
          </cell>
          <cell r="BS208">
            <v>4070578102332</v>
          </cell>
          <cell r="BT208" t="str">
            <v>14 nightingale close</v>
          </cell>
          <cell r="BV208" t="str">
            <v>daventry</v>
          </cell>
          <cell r="BW208" t="str">
            <v>northants</v>
          </cell>
          <cell r="BX208" t="str">
            <v>nn11 0gu</v>
          </cell>
          <cell r="BY208" t="str">
            <v>peteraldridge665@btinternet.com</v>
          </cell>
          <cell r="BZ208">
            <v>1327312899</v>
          </cell>
          <cell r="CA208">
            <v>7789748204</v>
          </cell>
        </row>
        <row r="209">
          <cell r="A209">
            <v>104</v>
          </cell>
          <cell r="B209">
            <v>33261</v>
          </cell>
          <cell r="C209">
            <v>3646461</v>
          </cell>
          <cell r="D209" t="b">
            <v>1</v>
          </cell>
          <cell r="E209" t="str">
            <v>Connie</v>
          </cell>
          <cell r="F209" t="str">
            <v>Andrews</v>
          </cell>
          <cell r="G209" t="str">
            <v>Connie ANDREWS</v>
          </cell>
          <cell r="H209" t="str">
            <v>Corby AC</v>
          </cell>
          <cell r="I209" t="str">
            <v>Brigstock Latham school</v>
          </cell>
          <cell r="J209" t="str">
            <v>U11 Girls</v>
          </cell>
          <cell r="K209" t="str">
            <v>Female</v>
          </cell>
          <cell r="L209" t="str">
            <v>Birth</v>
          </cell>
          <cell r="M209" t="str">
            <v>Ketterimg</v>
          </cell>
          <cell r="N209">
            <v>39055</v>
          </cell>
          <cell r="O209">
            <v>0</v>
          </cell>
          <cell r="Q209">
            <v>0</v>
          </cell>
          <cell r="S209">
            <v>0</v>
          </cell>
          <cell r="U209">
            <v>60</v>
          </cell>
          <cell r="V209" t="str">
            <v>X</v>
          </cell>
          <cell r="W209">
            <v>60</v>
          </cell>
          <cell r="X209" t="str">
            <v>X</v>
          </cell>
          <cell r="Y209">
            <v>0</v>
          </cell>
          <cell r="AA209">
            <v>0</v>
          </cell>
          <cell r="AC209">
            <v>0</v>
          </cell>
          <cell r="AE209">
            <v>0</v>
          </cell>
          <cell r="AG209">
            <v>0</v>
          </cell>
          <cell r="AI209">
            <v>0</v>
          </cell>
          <cell r="AK209">
            <v>0</v>
          </cell>
          <cell r="AM209">
            <v>0</v>
          </cell>
          <cell r="AO209">
            <v>0</v>
          </cell>
          <cell r="AQ209">
            <v>0</v>
          </cell>
          <cell r="AS209">
            <v>0</v>
          </cell>
          <cell r="AU209">
            <v>0</v>
          </cell>
          <cell r="AW209">
            <v>0</v>
          </cell>
          <cell r="AY209">
            <v>0</v>
          </cell>
          <cell r="BA209">
            <v>0</v>
          </cell>
          <cell r="BC209">
            <v>0</v>
          </cell>
          <cell r="BE209">
            <v>0</v>
          </cell>
          <cell r="BG209">
            <v>0</v>
          </cell>
          <cell r="BI209">
            <v>0</v>
          </cell>
          <cell r="BM209" t="str">
            <v>Bill Boyd</v>
          </cell>
          <cell r="BN209">
            <v>42844.512974537036</v>
          </cell>
          <cell r="BO209" t="str">
            <v>8AU53319TA458594A</v>
          </cell>
          <cell r="BP209">
            <v>9</v>
          </cell>
          <cell r="BQ209" t="str">
            <v>Card</v>
          </cell>
          <cell r="BR209" t="b">
            <v>1</v>
          </cell>
          <cell r="BS209">
            <v>41206785899773</v>
          </cell>
          <cell r="BT209" t="str">
            <v>7 Lyveden road</v>
          </cell>
          <cell r="BU209" t="str">
            <v>Brigstock</v>
          </cell>
          <cell r="BV209" t="str">
            <v>Kettering</v>
          </cell>
          <cell r="BW209" t="str">
            <v>Northats</v>
          </cell>
          <cell r="BX209" t="str">
            <v>Nn143he</v>
          </cell>
          <cell r="BY209" t="str">
            <v>Richard@woosters.co.uk</v>
          </cell>
          <cell r="BZ209">
            <v>7811392017</v>
          </cell>
          <cell r="CA209">
            <v>7730940806</v>
          </cell>
        </row>
        <row r="210">
          <cell r="A210">
            <v>105</v>
          </cell>
          <cell r="B210">
            <v>33032</v>
          </cell>
          <cell r="C210">
            <v>3128306</v>
          </cell>
          <cell r="D210" t="b">
            <v>1</v>
          </cell>
          <cell r="E210" t="str">
            <v>Rosanna</v>
          </cell>
          <cell r="F210" t="str">
            <v>Andrews</v>
          </cell>
          <cell r="G210" t="str">
            <v>Rosanna ANDREWS</v>
          </cell>
          <cell r="H210" t="str">
            <v>Rugby &amp; Northampton AC</v>
          </cell>
          <cell r="I210" t="str">
            <v>School ..</v>
          </cell>
          <cell r="J210" t="str">
            <v>Senior Women</v>
          </cell>
          <cell r="K210" t="str">
            <v>Female</v>
          </cell>
          <cell r="L210" t="str">
            <v>Birth</v>
          </cell>
          <cell r="M210" t="str">
            <v>Kettering</v>
          </cell>
          <cell r="N210">
            <v>34402</v>
          </cell>
          <cell r="O210">
            <v>0</v>
          </cell>
          <cell r="Q210">
            <v>0</v>
          </cell>
          <cell r="S210">
            <v>0</v>
          </cell>
          <cell r="U210">
            <v>0</v>
          </cell>
          <cell r="W210">
            <v>0</v>
          </cell>
          <cell r="Y210">
            <v>10</v>
          </cell>
          <cell r="Z210">
            <v>18.14</v>
          </cell>
          <cell r="AA210">
            <v>0</v>
          </cell>
          <cell r="AC210">
            <v>0</v>
          </cell>
          <cell r="AE210">
            <v>0</v>
          </cell>
          <cell r="AG210">
            <v>0</v>
          </cell>
          <cell r="AI210">
            <v>0</v>
          </cell>
          <cell r="AK210">
            <v>0</v>
          </cell>
          <cell r="AM210">
            <v>0</v>
          </cell>
          <cell r="AO210">
            <v>0</v>
          </cell>
          <cell r="AQ210">
            <v>0</v>
          </cell>
          <cell r="AS210">
            <v>0</v>
          </cell>
          <cell r="AU210">
            <v>0</v>
          </cell>
          <cell r="AW210">
            <v>0</v>
          </cell>
          <cell r="AY210">
            <v>0</v>
          </cell>
          <cell r="BA210">
            <v>0</v>
          </cell>
          <cell r="BC210">
            <v>0</v>
          </cell>
          <cell r="BE210">
            <v>0</v>
          </cell>
          <cell r="BG210">
            <v>0</v>
          </cell>
          <cell r="BI210">
            <v>0</v>
          </cell>
          <cell r="BM210" t="str">
            <v>Coach ..</v>
          </cell>
          <cell r="BN210">
            <v>42842.35396990741</v>
          </cell>
          <cell r="BO210" t="str">
            <v>9N083901Y2930320H</v>
          </cell>
          <cell r="BP210">
            <v>5.5</v>
          </cell>
          <cell r="BQ210" t="str">
            <v>Card</v>
          </cell>
          <cell r="BR210" t="b">
            <v>1</v>
          </cell>
          <cell r="BS210">
            <v>31994431980599</v>
          </cell>
          <cell r="BT210" t="str">
            <v>60 Harborough Road North</v>
          </cell>
          <cell r="BV210" t="str">
            <v>Northampton</v>
          </cell>
          <cell r="BW210" t="str">
            <v>Northants</v>
          </cell>
          <cell r="BX210" t="str">
            <v>NN2 8LZ</v>
          </cell>
          <cell r="BY210" t="str">
            <v>rozie-1@hotmail.com</v>
          </cell>
          <cell r="BZ210" t="str">
            <v>Phone Number (Day)</v>
          </cell>
          <cell r="CA210" t="str">
            <v>07426 020560</v>
          </cell>
        </row>
        <row r="211">
          <cell r="A211">
            <v>6</v>
          </cell>
          <cell r="B211">
            <v>33482</v>
          </cell>
          <cell r="C211">
            <v>9999999</v>
          </cell>
          <cell r="D211" t="b">
            <v>1</v>
          </cell>
          <cell r="E211" t="str">
            <v>Beatrix</v>
          </cell>
          <cell r="F211" t="str">
            <v>Baffoe</v>
          </cell>
          <cell r="G211" t="str">
            <v>Beatrix BAFFOE</v>
          </cell>
          <cell r="H211" t="str">
            <v>Rugby &amp; Northampton AC</v>
          </cell>
          <cell r="I211" t="str">
            <v>School ..</v>
          </cell>
          <cell r="J211" t="str">
            <v>U11 Girls</v>
          </cell>
          <cell r="K211" t="str">
            <v>Female</v>
          </cell>
          <cell r="L211" t="str">
            <v>Birth</v>
          </cell>
          <cell r="M211" t="str">
            <v>Northamptonshire</v>
          </cell>
          <cell r="N211">
            <v>38974</v>
          </cell>
          <cell r="O211">
            <v>60</v>
          </cell>
          <cell r="P211" t="str">
            <v>X</v>
          </cell>
          <cell r="Q211">
            <v>0</v>
          </cell>
          <cell r="S211">
            <v>0</v>
          </cell>
          <cell r="U211">
            <v>0</v>
          </cell>
          <cell r="W211">
            <v>0</v>
          </cell>
          <cell r="Y211">
            <v>0</v>
          </cell>
          <cell r="AA211">
            <v>0</v>
          </cell>
          <cell r="AC211">
            <v>0</v>
          </cell>
          <cell r="AE211">
            <v>0</v>
          </cell>
          <cell r="AG211">
            <v>0</v>
          </cell>
          <cell r="AI211">
            <v>0</v>
          </cell>
          <cell r="AK211">
            <v>0</v>
          </cell>
          <cell r="AM211">
            <v>0</v>
          </cell>
          <cell r="AO211">
            <v>0</v>
          </cell>
          <cell r="AQ211">
            <v>0</v>
          </cell>
          <cell r="AS211">
            <v>0</v>
          </cell>
          <cell r="AU211">
            <v>0</v>
          </cell>
          <cell r="AW211">
            <v>60</v>
          </cell>
          <cell r="AX211" t="str">
            <v>X</v>
          </cell>
          <cell r="AY211">
            <v>0</v>
          </cell>
          <cell r="BA211">
            <v>0</v>
          </cell>
          <cell r="BC211">
            <v>0</v>
          </cell>
          <cell r="BE211">
            <v>0</v>
          </cell>
          <cell r="BG211">
            <v>0</v>
          </cell>
          <cell r="BI211">
            <v>0</v>
          </cell>
          <cell r="BM211" t="str">
            <v>Coach ..</v>
          </cell>
          <cell r="BN211">
            <v>42846.396655092591</v>
          </cell>
          <cell r="BO211" t="str">
            <v>680616322Y433741S</v>
          </cell>
          <cell r="BP211">
            <v>9</v>
          </cell>
          <cell r="BQ211" t="str">
            <v>Card</v>
          </cell>
          <cell r="BR211" t="b">
            <v>1</v>
          </cell>
          <cell r="BS211">
            <v>7667145810138</v>
          </cell>
          <cell r="BT211" t="str">
            <v>11 Farmers Close</v>
          </cell>
          <cell r="BV211" t="str">
            <v>Northampton</v>
          </cell>
          <cell r="BW211" t="str">
            <v>Northamptonshire</v>
          </cell>
          <cell r="BX211" t="str">
            <v>Nn4 6hs</v>
          </cell>
          <cell r="BY211" t="str">
            <v>judybaffoe@yahoo.co.uk</v>
          </cell>
          <cell r="BZ211">
            <v>1604705239</v>
          </cell>
        </row>
        <row r="212">
          <cell r="A212">
            <v>106</v>
          </cell>
          <cell r="B212">
            <v>34084</v>
          </cell>
          <cell r="C212">
            <v>2773574</v>
          </cell>
          <cell r="D212" t="b">
            <v>1</v>
          </cell>
          <cell r="E212" t="str">
            <v>Niamh</v>
          </cell>
          <cell r="F212" t="str">
            <v>Bailey</v>
          </cell>
          <cell r="G212" t="str">
            <v>Niamh BAILEY</v>
          </cell>
          <cell r="H212" t="str">
            <v>Corby AC</v>
          </cell>
          <cell r="J212" t="str">
            <v>U23 Women</v>
          </cell>
          <cell r="K212" t="str">
            <v>Female</v>
          </cell>
          <cell r="L212" t="str">
            <v>Birth</v>
          </cell>
          <cell r="M212" t="str">
            <v>Kettering</v>
          </cell>
          <cell r="N212">
            <v>34878</v>
          </cell>
          <cell r="O212">
            <v>0</v>
          </cell>
          <cell r="Q212">
            <v>0</v>
          </cell>
          <cell r="S212">
            <v>0</v>
          </cell>
          <cell r="U212">
            <v>0</v>
          </cell>
          <cell r="W212">
            <v>0</v>
          </cell>
          <cell r="Y212">
            <v>0</v>
          </cell>
          <cell r="AA212">
            <v>0</v>
          </cell>
          <cell r="AC212">
            <v>0</v>
          </cell>
          <cell r="AE212">
            <v>0</v>
          </cell>
          <cell r="AG212">
            <v>0</v>
          </cell>
          <cell r="AI212">
            <v>0</v>
          </cell>
          <cell r="AK212">
            <v>0</v>
          </cell>
          <cell r="AM212">
            <v>0</v>
          </cell>
          <cell r="AO212">
            <v>0</v>
          </cell>
          <cell r="AQ212">
            <v>0</v>
          </cell>
          <cell r="AS212">
            <v>0</v>
          </cell>
          <cell r="AU212">
            <v>0</v>
          </cell>
          <cell r="AW212">
            <v>0</v>
          </cell>
          <cell r="AY212">
            <v>0</v>
          </cell>
          <cell r="BA212">
            <v>0</v>
          </cell>
          <cell r="BC212">
            <v>0</v>
          </cell>
          <cell r="BE212">
            <v>0</v>
          </cell>
          <cell r="BG212">
            <v>10</v>
          </cell>
          <cell r="BH212" t="str">
            <v>X</v>
          </cell>
          <cell r="BI212">
            <v>0</v>
          </cell>
          <cell r="BM212" t="str">
            <v>David parker /Aidan Bailey</v>
          </cell>
          <cell r="BN212">
            <v>42853.499895833331</v>
          </cell>
          <cell r="BO212" t="str">
            <v>5RE08224HL9196129</v>
          </cell>
          <cell r="BP212">
            <v>5.5</v>
          </cell>
          <cell r="BQ212" t="str">
            <v>Card</v>
          </cell>
          <cell r="BR212" t="b">
            <v>1</v>
          </cell>
          <cell r="BS212">
            <v>21565387733724</v>
          </cell>
          <cell r="BT212" t="str">
            <v>79 gipsy lane</v>
          </cell>
          <cell r="BV212" t="str">
            <v>Kettering</v>
          </cell>
          <cell r="BW212" t="str">
            <v>Northamptonshire</v>
          </cell>
          <cell r="BX212" t="str">
            <v>Nn16 8tz</v>
          </cell>
          <cell r="BY212" t="str">
            <v>niamhbailey95@gmail.com</v>
          </cell>
          <cell r="BZ212">
            <v>1536502412</v>
          </cell>
          <cell r="CA212">
            <v>7899968129</v>
          </cell>
          <cell r="CB212" t="b">
            <v>1</v>
          </cell>
        </row>
        <row r="213">
          <cell r="A213">
            <v>107</v>
          </cell>
          <cell r="B213">
            <v>32259</v>
          </cell>
          <cell r="C213">
            <v>3349498</v>
          </cell>
          <cell r="D213" t="b">
            <v>1</v>
          </cell>
          <cell r="E213" t="str">
            <v>Emma</v>
          </cell>
          <cell r="F213" t="str">
            <v>Barker</v>
          </cell>
          <cell r="G213" t="str">
            <v>Emma BARKER</v>
          </cell>
          <cell r="H213" t="str">
            <v>Rugby &amp; Northampton AC</v>
          </cell>
          <cell r="I213" t="str">
            <v>Northampton Acadmey</v>
          </cell>
          <cell r="J213" t="str">
            <v>U17 Women</v>
          </cell>
          <cell r="K213" t="str">
            <v>Female</v>
          </cell>
          <cell r="L213" t="str">
            <v>Birth</v>
          </cell>
          <cell r="M213" t="str">
            <v>Northampton</v>
          </cell>
          <cell r="N213">
            <v>37136</v>
          </cell>
          <cell r="O213">
            <v>0</v>
          </cell>
          <cell r="Q213">
            <v>0</v>
          </cell>
          <cell r="S213">
            <v>30</v>
          </cell>
          <cell r="T213">
            <v>46</v>
          </cell>
          <cell r="U213">
            <v>30</v>
          </cell>
          <cell r="V213" t="str">
            <v>2.27.9</v>
          </cell>
          <cell r="W213">
            <v>0</v>
          </cell>
          <cell r="Y213">
            <v>0</v>
          </cell>
          <cell r="AA213">
            <v>0</v>
          </cell>
          <cell r="AC213">
            <v>0</v>
          </cell>
          <cell r="AE213">
            <v>0</v>
          </cell>
          <cell r="AG213">
            <v>0</v>
          </cell>
          <cell r="AI213">
            <v>0</v>
          </cell>
          <cell r="AK213">
            <v>0</v>
          </cell>
          <cell r="AM213">
            <v>0</v>
          </cell>
          <cell r="AO213">
            <v>0</v>
          </cell>
          <cell r="AQ213">
            <v>0</v>
          </cell>
          <cell r="AS213">
            <v>0</v>
          </cell>
          <cell r="AU213">
            <v>0</v>
          </cell>
          <cell r="AW213">
            <v>0</v>
          </cell>
          <cell r="AY213">
            <v>0</v>
          </cell>
          <cell r="BA213">
            <v>0</v>
          </cell>
          <cell r="BC213">
            <v>0</v>
          </cell>
          <cell r="BE213">
            <v>0</v>
          </cell>
          <cell r="BG213">
            <v>0</v>
          </cell>
          <cell r="BI213">
            <v>0</v>
          </cell>
          <cell r="BM213" t="str">
            <v>George Jones</v>
          </cell>
          <cell r="BN213">
            <v>42770.560810185183</v>
          </cell>
          <cell r="BO213" t="str">
            <v>96910869XC3963919</v>
          </cell>
          <cell r="BP213">
            <v>9</v>
          </cell>
          <cell r="BQ213" t="str">
            <v>Card</v>
          </cell>
          <cell r="BR213" t="b">
            <v>1</v>
          </cell>
          <cell r="BS213">
            <v>21368102061246</v>
          </cell>
          <cell r="BT213" t="str">
            <v>1 Linden Road</v>
          </cell>
          <cell r="BV213" t="str">
            <v>Northampton</v>
          </cell>
          <cell r="BW213" t="str">
            <v>Northamptonshire</v>
          </cell>
          <cell r="BX213" t="str">
            <v>NN3 2JJ</v>
          </cell>
          <cell r="BY213" t="str">
            <v>janiceabarker321@gmail.com</v>
          </cell>
          <cell r="BZ213">
            <v>7752525222</v>
          </cell>
          <cell r="CA213">
            <v>7752525222</v>
          </cell>
          <cell r="CB213" t="b">
            <v>1</v>
          </cell>
        </row>
        <row r="214">
          <cell r="A214">
            <v>7</v>
          </cell>
          <cell r="B214">
            <v>33786</v>
          </cell>
          <cell r="C214">
            <v>3579478</v>
          </cell>
          <cell r="D214" t="b">
            <v>1</v>
          </cell>
          <cell r="E214" t="str">
            <v>SOFIA</v>
          </cell>
          <cell r="F214" t="str">
            <v>BARRETT</v>
          </cell>
          <cell r="G214" t="str">
            <v>Sofia BARRETT</v>
          </cell>
          <cell r="H214" t="str">
            <v>Corby AC</v>
          </cell>
          <cell r="I214" t="str">
            <v>OUNDLE PRIMARY SCHOOL</v>
          </cell>
          <cell r="J214" t="str">
            <v>U11 Girls</v>
          </cell>
          <cell r="K214" t="str">
            <v>Female</v>
          </cell>
          <cell r="L214" t="str">
            <v>Residency</v>
          </cell>
          <cell r="M214" t="str">
            <v>DERBY</v>
          </cell>
          <cell r="N214">
            <v>39059</v>
          </cell>
          <cell r="O214">
            <v>60</v>
          </cell>
          <cell r="P214" t="str">
            <v>X</v>
          </cell>
          <cell r="Q214">
            <v>0</v>
          </cell>
          <cell r="S214">
            <v>0</v>
          </cell>
          <cell r="U214">
            <v>0</v>
          </cell>
          <cell r="W214">
            <v>60</v>
          </cell>
          <cell r="X214" t="str">
            <v>X</v>
          </cell>
          <cell r="Y214">
            <v>0</v>
          </cell>
          <cell r="AA214">
            <v>0</v>
          </cell>
          <cell r="AC214">
            <v>0</v>
          </cell>
          <cell r="AE214">
            <v>0</v>
          </cell>
          <cell r="AG214">
            <v>0</v>
          </cell>
          <cell r="AI214">
            <v>0</v>
          </cell>
          <cell r="AK214">
            <v>0</v>
          </cell>
          <cell r="AM214">
            <v>0</v>
          </cell>
          <cell r="AO214">
            <v>0</v>
          </cell>
          <cell r="AQ214">
            <v>0</v>
          </cell>
          <cell r="AS214">
            <v>0</v>
          </cell>
          <cell r="AU214">
            <v>0</v>
          </cell>
          <cell r="AW214">
            <v>0</v>
          </cell>
          <cell r="AY214">
            <v>0</v>
          </cell>
          <cell r="BA214">
            <v>0</v>
          </cell>
          <cell r="BC214">
            <v>0</v>
          </cell>
          <cell r="BE214">
            <v>0</v>
          </cell>
          <cell r="BG214">
            <v>0</v>
          </cell>
          <cell r="BI214">
            <v>0</v>
          </cell>
          <cell r="BM214" t="str">
            <v>BILL BOYD</v>
          </cell>
          <cell r="BN214">
            <v>42849.47246527778</v>
          </cell>
          <cell r="BO214" t="str">
            <v>1PC7323186485873N</v>
          </cell>
          <cell r="BP214">
            <v>9</v>
          </cell>
          <cell r="BQ214" t="str">
            <v>Card</v>
          </cell>
          <cell r="BR214" t="b">
            <v>1</v>
          </cell>
          <cell r="BS214">
            <v>31616753639623</v>
          </cell>
          <cell r="BT214" t="str">
            <v>6 LEYS CLOSE</v>
          </cell>
          <cell r="BU214" t="str">
            <v>PRIORS HALL PARK</v>
          </cell>
          <cell r="BV214" t="str">
            <v>CORBY</v>
          </cell>
          <cell r="BW214" t="str">
            <v>NORTHAMPTONSHIRE</v>
          </cell>
          <cell r="BX214" t="str">
            <v>NN17 5FZ</v>
          </cell>
          <cell r="BY214" t="str">
            <v>ADELEBARRETT@OUTLOOK.COM</v>
          </cell>
          <cell r="BZ214">
            <v>7712475666</v>
          </cell>
          <cell r="CA214">
            <v>7712475666</v>
          </cell>
        </row>
        <row r="215">
          <cell r="A215">
            <v>108</v>
          </cell>
          <cell r="B215">
            <v>32055</v>
          </cell>
          <cell r="C215">
            <v>3502724</v>
          </cell>
          <cell r="D215" t="b">
            <v>1</v>
          </cell>
          <cell r="E215" t="str">
            <v>Alice</v>
          </cell>
          <cell r="F215" t="str">
            <v>Bates</v>
          </cell>
          <cell r="G215" t="str">
            <v>Alice BATES</v>
          </cell>
          <cell r="H215" t="str">
            <v>Rugby &amp; Northampton AC</v>
          </cell>
          <cell r="I215" t="str">
            <v>Moulton School &amp; Science College</v>
          </cell>
          <cell r="J215" t="str">
            <v>U13 Girls</v>
          </cell>
          <cell r="K215" t="str">
            <v>Female</v>
          </cell>
          <cell r="L215" t="str">
            <v>Birth</v>
          </cell>
          <cell r="M215" t="str">
            <v>Northampton</v>
          </cell>
          <cell r="N215">
            <v>38406</v>
          </cell>
          <cell r="O215">
            <v>0</v>
          </cell>
          <cell r="Q215">
            <v>0</v>
          </cell>
          <cell r="S215">
            <v>0</v>
          </cell>
          <cell r="U215">
            <v>50</v>
          </cell>
          <cell r="V215">
            <v>2.4089999999999998</v>
          </cell>
          <cell r="W215">
            <v>50</v>
          </cell>
          <cell r="X215">
            <v>5.3040000000000003</v>
          </cell>
          <cell r="Y215">
            <v>0</v>
          </cell>
          <cell r="AA215">
            <v>0</v>
          </cell>
          <cell r="AC215">
            <v>0</v>
          </cell>
          <cell r="AE215">
            <v>0</v>
          </cell>
          <cell r="AG215">
            <v>0</v>
          </cell>
          <cell r="AI215">
            <v>0</v>
          </cell>
          <cell r="AK215">
            <v>0</v>
          </cell>
          <cell r="AM215">
            <v>0</v>
          </cell>
          <cell r="AO215">
            <v>0</v>
          </cell>
          <cell r="AQ215">
            <v>0</v>
          </cell>
          <cell r="AS215">
            <v>0</v>
          </cell>
          <cell r="AU215">
            <v>0</v>
          </cell>
          <cell r="AW215">
            <v>0</v>
          </cell>
          <cell r="AY215">
            <v>0</v>
          </cell>
          <cell r="BA215">
            <v>0</v>
          </cell>
          <cell r="BC215">
            <v>0</v>
          </cell>
          <cell r="BE215">
            <v>0</v>
          </cell>
          <cell r="BG215">
            <v>0</v>
          </cell>
          <cell r="BI215">
            <v>0</v>
          </cell>
          <cell r="BM215" t="str">
            <v>Ian Moore</v>
          </cell>
          <cell r="BN215">
            <v>42821.233796296299</v>
          </cell>
          <cell r="BO215" t="str">
            <v>82R07268KJ747634J</v>
          </cell>
          <cell r="BP215">
            <v>9</v>
          </cell>
          <cell r="BQ215" t="str">
            <v>Card</v>
          </cell>
          <cell r="BR215" t="b">
            <v>1</v>
          </cell>
          <cell r="BS215">
            <v>11410114105670</v>
          </cell>
          <cell r="BT215" t="str">
            <v>The Paddock, Harrington Road</v>
          </cell>
          <cell r="BU215" t="str">
            <v>Old</v>
          </cell>
          <cell r="BV215" t="str">
            <v>Northampton</v>
          </cell>
          <cell r="BW215" t="str">
            <v>Northants</v>
          </cell>
          <cell r="BX215" t="str">
            <v>NN6 9RJ</v>
          </cell>
          <cell r="BY215" t="str">
            <v>katie520@btinternet.com</v>
          </cell>
          <cell r="BZ215">
            <v>1604781437</v>
          </cell>
          <cell r="CA215">
            <v>7809880449</v>
          </cell>
        </row>
        <row r="216">
          <cell r="A216">
            <v>109</v>
          </cell>
          <cell r="B216">
            <v>33511</v>
          </cell>
          <cell r="C216">
            <v>3373970</v>
          </cell>
          <cell r="D216" t="b">
            <v>1</v>
          </cell>
          <cell r="E216" t="str">
            <v>Freya</v>
          </cell>
          <cell r="F216" t="str">
            <v>Batkin</v>
          </cell>
          <cell r="G216" t="str">
            <v>Freya BATKIN</v>
          </cell>
          <cell r="H216" t="str">
            <v>Kettering Town Harriers</v>
          </cell>
          <cell r="I216" t="str">
            <v>Montsaye Academy</v>
          </cell>
          <cell r="J216" t="str">
            <v>U15 Girls</v>
          </cell>
          <cell r="K216" t="str">
            <v>Female</v>
          </cell>
          <cell r="L216" t="str">
            <v>Birth</v>
          </cell>
          <cell r="M216" t="str">
            <v>Kettering</v>
          </cell>
          <cell r="N216">
            <v>37989</v>
          </cell>
          <cell r="O216">
            <v>0</v>
          </cell>
          <cell r="Q216">
            <v>0</v>
          </cell>
          <cell r="S216">
            <v>0</v>
          </cell>
          <cell r="U216">
            <v>0</v>
          </cell>
          <cell r="W216">
            <v>40</v>
          </cell>
          <cell r="X216">
            <v>5.15</v>
          </cell>
          <cell r="Y216">
            <v>0</v>
          </cell>
          <cell r="AA216">
            <v>0</v>
          </cell>
          <cell r="AC216">
            <v>0</v>
          </cell>
          <cell r="AE216">
            <v>0</v>
          </cell>
          <cell r="AG216">
            <v>0</v>
          </cell>
          <cell r="AI216">
            <v>0</v>
          </cell>
          <cell r="AK216">
            <v>0</v>
          </cell>
          <cell r="AM216">
            <v>0</v>
          </cell>
          <cell r="AO216">
            <v>0</v>
          </cell>
          <cell r="AQ216">
            <v>0</v>
          </cell>
          <cell r="AS216">
            <v>0</v>
          </cell>
          <cell r="AU216">
            <v>0</v>
          </cell>
          <cell r="AW216">
            <v>0</v>
          </cell>
          <cell r="AY216">
            <v>0</v>
          </cell>
          <cell r="BA216">
            <v>0</v>
          </cell>
          <cell r="BC216">
            <v>0</v>
          </cell>
          <cell r="BE216">
            <v>0</v>
          </cell>
          <cell r="BG216">
            <v>0</v>
          </cell>
          <cell r="BI216">
            <v>0</v>
          </cell>
          <cell r="BM216" t="str">
            <v>Shane Smith</v>
          </cell>
          <cell r="BN216">
            <v>42846.513356481482</v>
          </cell>
          <cell r="BO216" t="str">
            <v>92P487524H933040J</v>
          </cell>
          <cell r="BP216">
            <v>4.5</v>
          </cell>
          <cell r="BQ216" t="str">
            <v>Card</v>
          </cell>
          <cell r="BR216" t="b">
            <v>1</v>
          </cell>
          <cell r="BS216">
            <v>3010445810529</v>
          </cell>
          <cell r="BT216" t="str">
            <v>16 Ash Grove</v>
          </cell>
          <cell r="BV216" t="str">
            <v>Desborough</v>
          </cell>
          <cell r="BW216" t="str">
            <v>Northants</v>
          </cell>
          <cell r="BX216" t="str">
            <v>NN14 2LD</v>
          </cell>
          <cell r="BY216" t="str">
            <v>a.mbatkin@btinternet.com</v>
          </cell>
          <cell r="BZ216">
            <v>7963497415</v>
          </cell>
          <cell r="CA216">
            <v>7963497415</v>
          </cell>
        </row>
        <row r="217">
          <cell r="A217">
            <v>8</v>
          </cell>
          <cell r="B217">
            <v>33085</v>
          </cell>
          <cell r="C217">
            <v>3229223</v>
          </cell>
          <cell r="D217" t="b">
            <v>1</v>
          </cell>
          <cell r="E217" t="str">
            <v>Alex</v>
          </cell>
          <cell r="F217" t="str">
            <v>Beale</v>
          </cell>
          <cell r="G217" t="str">
            <v>Alex BEALE</v>
          </cell>
          <cell r="H217" t="str">
            <v>Kettering Town Harriers</v>
          </cell>
          <cell r="I217" t="str">
            <v>Montsaye academy</v>
          </cell>
          <cell r="J217" t="str">
            <v>U17 Women</v>
          </cell>
          <cell r="K217" t="str">
            <v>Female</v>
          </cell>
          <cell r="L217" t="str">
            <v>Birth</v>
          </cell>
          <cell r="M217" t="str">
            <v>Kettering</v>
          </cell>
          <cell r="N217">
            <v>37171</v>
          </cell>
          <cell r="O217">
            <v>30</v>
          </cell>
          <cell r="P217">
            <v>13.5</v>
          </cell>
          <cell r="Q217">
            <v>30</v>
          </cell>
          <cell r="R217">
            <v>27.6</v>
          </cell>
          <cell r="S217">
            <v>0</v>
          </cell>
          <cell r="U217">
            <v>0</v>
          </cell>
          <cell r="W217">
            <v>0</v>
          </cell>
          <cell r="Y217">
            <v>0</v>
          </cell>
          <cell r="AA217">
            <v>0</v>
          </cell>
          <cell r="AC217">
            <v>0</v>
          </cell>
          <cell r="AE217">
            <v>0</v>
          </cell>
          <cell r="AG217">
            <v>0</v>
          </cell>
          <cell r="AI217">
            <v>0</v>
          </cell>
          <cell r="AK217">
            <v>0</v>
          </cell>
          <cell r="AM217">
            <v>0</v>
          </cell>
          <cell r="AO217">
            <v>0</v>
          </cell>
          <cell r="AQ217">
            <v>0</v>
          </cell>
          <cell r="AS217">
            <v>0</v>
          </cell>
          <cell r="AU217">
            <v>0</v>
          </cell>
          <cell r="AW217">
            <v>0</v>
          </cell>
          <cell r="AY217">
            <v>0</v>
          </cell>
          <cell r="BA217">
            <v>0</v>
          </cell>
          <cell r="BC217">
            <v>0</v>
          </cell>
          <cell r="BE217">
            <v>0</v>
          </cell>
          <cell r="BG217">
            <v>0</v>
          </cell>
          <cell r="BI217">
            <v>0</v>
          </cell>
          <cell r="BM217" t="str">
            <v>Antoinette Inniss-haycox</v>
          </cell>
          <cell r="BN217">
            <v>42843.201805555553</v>
          </cell>
          <cell r="BO217" t="str">
            <v>6MN42502G1868310L</v>
          </cell>
          <cell r="BP217">
            <v>9</v>
          </cell>
          <cell r="BQ217" t="str">
            <v>Card</v>
          </cell>
          <cell r="BR217" t="b">
            <v>1</v>
          </cell>
          <cell r="BS217">
            <v>43657785896874</v>
          </cell>
          <cell r="BT217" t="str">
            <v>132 Dunkirk Avenue</v>
          </cell>
          <cell r="BV217" t="str">
            <v>Desborough</v>
          </cell>
          <cell r="BW217" t="str">
            <v>Northants</v>
          </cell>
          <cell r="BX217" t="str">
            <v>NN142PW</v>
          </cell>
          <cell r="BY217" t="str">
            <v>S.beale@tiscali.co.uk</v>
          </cell>
          <cell r="BZ217">
            <v>1536764134</v>
          </cell>
          <cell r="CA217">
            <v>7954427502</v>
          </cell>
        </row>
        <row r="218">
          <cell r="A218">
            <v>9</v>
          </cell>
          <cell r="B218">
            <v>34067</v>
          </cell>
          <cell r="C218">
            <v>3193188</v>
          </cell>
          <cell r="D218" t="b">
            <v>1</v>
          </cell>
          <cell r="E218" t="str">
            <v>Mary</v>
          </cell>
          <cell r="F218" t="str">
            <v>Beetham-Green</v>
          </cell>
          <cell r="G218" t="str">
            <v>Mary BEETHAM-GREEN</v>
          </cell>
          <cell r="H218" t="str">
            <v>Rugby &amp; Northampton AC</v>
          </cell>
          <cell r="I218" t="str">
            <v>Guilsborough</v>
          </cell>
          <cell r="J218" t="str">
            <v>U17 Women</v>
          </cell>
          <cell r="K218" t="str">
            <v>Female</v>
          </cell>
          <cell r="L218" t="str">
            <v>Birth</v>
          </cell>
          <cell r="M218" t="str">
            <v>Kettering</v>
          </cell>
          <cell r="N218">
            <v>37341</v>
          </cell>
          <cell r="O218">
            <v>30</v>
          </cell>
          <cell r="P218">
            <v>12.58</v>
          </cell>
          <cell r="Q218">
            <v>30</v>
          </cell>
          <cell r="R218">
            <v>26.1</v>
          </cell>
          <cell r="S218">
            <v>0</v>
          </cell>
          <cell r="U218">
            <v>0</v>
          </cell>
          <cell r="W218">
            <v>0</v>
          </cell>
          <cell r="Y218">
            <v>0</v>
          </cell>
          <cell r="AA218">
            <v>0</v>
          </cell>
          <cell r="AC218">
            <v>0</v>
          </cell>
          <cell r="AE218">
            <v>0</v>
          </cell>
          <cell r="AG218">
            <v>0</v>
          </cell>
          <cell r="AI218">
            <v>0</v>
          </cell>
          <cell r="AK218">
            <v>0</v>
          </cell>
          <cell r="AM218">
            <v>0</v>
          </cell>
          <cell r="AO218">
            <v>0</v>
          </cell>
          <cell r="AQ218">
            <v>0</v>
          </cell>
          <cell r="AS218">
            <v>0</v>
          </cell>
          <cell r="AU218">
            <v>0</v>
          </cell>
          <cell r="AW218">
            <v>0</v>
          </cell>
          <cell r="AY218">
            <v>0</v>
          </cell>
          <cell r="BA218">
            <v>0</v>
          </cell>
          <cell r="BC218">
            <v>0</v>
          </cell>
          <cell r="BE218">
            <v>0</v>
          </cell>
          <cell r="BG218">
            <v>0</v>
          </cell>
          <cell r="BI218">
            <v>0</v>
          </cell>
          <cell r="BM218" t="str">
            <v>Beverley Simms</v>
          </cell>
          <cell r="BN218">
            <v>42853.385821759257</v>
          </cell>
          <cell r="BO218" t="str">
            <v>41M58502WY182924B</v>
          </cell>
          <cell r="BP218">
            <v>9</v>
          </cell>
          <cell r="BQ218" t="str">
            <v>Card</v>
          </cell>
          <cell r="BR218" t="b">
            <v>1</v>
          </cell>
          <cell r="BS218">
            <v>26032387733425</v>
          </cell>
          <cell r="BT218" t="str">
            <v>1 Horseshoe close</v>
          </cell>
          <cell r="BU218" t="str">
            <v>Brixworth</v>
          </cell>
          <cell r="BV218" t="str">
            <v>Northampton</v>
          </cell>
          <cell r="BW218" t="str">
            <v>Northamptonshire</v>
          </cell>
          <cell r="BX218" t="str">
            <v>Nn69eq</v>
          </cell>
          <cell r="BY218" t="str">
            <v>Sharonrgreen@hotmail.co.uk</v>
          </cell>
          <cell r="BZ218">
            <v>7904747401</v>
          </cell>
          <cell r="CA218">
            <v>7904747401</v>
          </cell>
        </row>
        <row r="219">
          <cell r="A219">
            <v>10</v>
          </cell>
          <cell r="B219">
            <v>32959</v>
          </cell>
          <cell r="C219">
            <v>3664542</v>
          </cell>
          <cell r="D219" t="b">
            <v>1</v>
          </cell>
          <cell r="E219" t="str">
            <v>Alice</v>
          </cell>
          <cell r="F219" t="str">
            <v>Bennett</v>
          </cell>
          <cell r="G219" t="str">
            <v>Alice BENNETT</v>
          </cell>
          <cell r="H219" t="str">
            <v>Rugby &amp; Northampton AC</v>
          </cell>
          <cell r="I219" t="str">
            <v>Cedar Road</v>
          </cell>
          <cell r="J219" t="str">
            <v>U13 Girls</v>
          </cell>
          <cell r="K219" t="str">
            <v>Female</v>
          </cell>
          <cell r="L219" t="str">
            <v>Residency</v>
          </cell>
          <cell r="M219" t="str">
            <v>Northampton</v>
          </cell>
          <cell r="N219">
            <v>38829</v>
          </cell>
          <cell r="O219">
            <v>50</v>
          </cell>
          <cell r="P219" t="str">
            <v>X</v>
          </cell>
          <cell r="Q219">
            <v>0</v>
          </cell>
          <cell r="S219">
            <v>0</v>
          </cell>
          <cell r="U219">
            <v>0</v>
          </cell>
          <cell r="W219">
            <v>50</v>
          </cell>
          <cell r="X219" t="str">
            <v>X</v>
          </cell>
          <cell r="Y219">
            <v>0</v>
          </cell>
          <cell r="AA219">
            <v>0</v>
          </cell>
          <cell r="AC219">
            <v>0</v>
          </cell>
          <cell r="AE219">
            <v>0</v>
          </cell>
          <cell r="AG219">
            <v>0</v>
          </cell>
          <cell r="AI219">
            <v>0</v>
          </cell>
          <cell r="AK219">
            <v>0</v>
          </cell>
          <cell r="AM219">
            <v>0</v>
          </cell>
          <cell r="AO219">
            <v>0</v>
          </cell>
          <cell r="AQ219">
            <v>0</v>
          </cell>
          <cell r="AS219">
            <v>0</v>
          </cell>
          <cell r="AU219">
            <v>0</v>
          </cell>
          <cell r="AW219">
            <v>50</v>
          </cell>
          <cell r="AX219">
            <v>3.86</v>
          </cell>
          <cell r="AY219">
            <v>0</v>
          </cell>
          <cell r="BA219">
            <v>0</v>
          </cell>
          <cell r="BC219">
            <v>0</v>
          </cell>
          <cell r="BE219">
            <v>0</v>
          </cell>
          <cell r="BG219">
            <v>0</v>
          </cell>
          <cell r="BI219">
            <v>0</v>
          </cell>
          <cell r="BM219" t="str">
            <v>Coach ..</v>
          </cell>
          <cell r="BN219">
            <v>42841.219490740739</v>
          </cell>
          <cell r="BO219" t="str">
            <v>84D864250Y253605K</v>
          </cell>
          <cell r="BP219">
            <v>13.5</v>
          </cell>
          <cell r="BQ219" t="str">
            <v>Card</v>
          </cell>
          <cell r="BR219" t="b">
            <v>1</v>
          </cell>
          <cell r="BS219">
            <v>53519431978658</v>
          </cell>
          <cell r="BT219" t="str">
            <v>30 Park Avenue North</v>
          </cell>
          <cell r="BV219" t="str">
            <v>Northampton</v>
          </cell>
          <cell r="BW219" t="str">
            <v>Northants</v>
          </cell>
          <cell r="BX219" t="str">
            <v>NN3 2JE</v>
          </cell>
          <cell r="BY219" t="str">
            <v>bennettchr@aol.com</v>
          </cell>
          <cell r="BZ219" t="str">
            <v>01604 246588</v>
          </cell>
          <cell r="CA219">
            <v>7967728855</v>
          </cell>
        </row>
        <row r="220">
          <cell r="A220">
            <v>11</v>
          </cell>
          <cell r="B220">
            <v>33235</v>
          </cell>
          <cell r="C220">
            <v>3216176</v>
          </cell>
          <cell r="D220" t="b">
            <v>1</v>
          </cell>
          <cell r="E220" t="str">
            <v>Adele</v>
          </cell>
          <cell r="F220" t="str">
            <v>Blenkinsop</v>
          </cell>
          <cell r="G220" t="str">
            <v>Adele BLENKINSOP</v>
          </cell>
          <cell r="H220" t="str">
            <v>Rugby &amp; Northampton AC</v>
          </cell>
          <cell r="I220" t="str">
            <v>School ..</v>
          </cell>
          <cell r="J220" t="str">
            <v>U17 Women</v>
          </cell>
          <cell r="K220" t="str">
            <v>Female</v>
          </cell>
          <cell r="L220" t="str">
            <v>Birth</v>
          </cell>
          <cell r="M220" t="str">
            <v>Kettering</v>
          </cell>
          <cell r="N220">
            <v>37320</v>
          </cell>
          <cell r="O220">
            <v>30</v>
          </cell>
          <cell r="P220">
            <v>13.6</v>
          </cell>
          <cell r="Q220">
            <v>0</v>
          </cell>
          <cell r="S220">
            <v>0</v>
          </cell>
          <cell r="U220">
            <v>0</v>
          </cell>
          <cell r="W220">
            <v>0</v>
          </cell>
          <cell r="Y220">
            <v>0</v>
          </cell>
          <cell r="AA220">
            <v>0</v>
          </cell>
          <cell r="AC220">
            <v>0</v>
          </cell>
          <cell r="AE220">
            <v>0</v>
          </cell>
          <cell r="AG220">
            <v>0</v>
          </cell>
          <cell r="AI220">
            <v>0</v>
          </cell>
          <cell r="AK220">
            <v>0</v>
          </cell>
          <cell r="AM220">
            <v>0</v>
          </cell>
          <cell r="AO220">
            <v>0</v>
          </cell>
          <cell r="AQ220">
            <v>0</v>
          </cell>
          <cell r="AS220">
            <v>0</v>
          </cell>
          <cell r="AU220">
            <v>0</v>
          </cell>
          <cell r="AW220">
            <v>30</v>
          </cell>
          <cell r="AX220">
            <v>4.78</v>
          </cell>
          <cell r="AY220">
            <v>30</v>
          </cell>
          <cell r="AZ220" t="str">
            <v>X</v>
          </cell>
          <cell r="BA220">
            <v>0</v>
          </cell>
          <cell r="BC220">
            <v>0</v>
          </cell>
          <cell r="BE220">
            <v>0</v>
          </cell>
          <cell r="BG220">
            <v>0</v>
          </cell>
          <cell r="BI220">
            <v>0</v>
          </cell>
          <cell r="BM220" t="str">
            <v>Coach ..</v>
          </cell>
          <cell r="BN220">
            <v>42844.330717592595</v>
          </cell>
          <cell r="BO220" t="str">
            <v>63C775801P0678014</v>
          </cell>
          <cell r="BP220">
            <v>13.5</v>
          </cell>
          <cell r="BQ220" t="str">
            <v>Card</v>
          </cell>
          <cell r="BR220" t="b">
            <v>1</v>
          </cell>
          <cell r="BS220">
            <v>12345785899244</v>
          </cell>
          <cell r="BT220" t="str">
            <v>138 Beech Avenue</v>
          </cell>
          <cell r="BV220" t="str">
            <v>Northampton</v>
          </cell>
          <cell r="BW220" t="str">
            <v>Northants</v>
          </cell>
          <cell r="BX220" t="str">
            <v>nn32jq</v>
          </cell>
          <cell r="BY220" t="str">
            <v>rib8@btopenworld.com</v>
          </cell>
          <cell r="BZ220">
            <v>1908846024</v>
          </cell>
          <cell r="CA220">
            <v>7861744083</v>
          </cell>
        </row>
        <row r="221">
          <cell r="A221">
            <v>12</v>
          </cell>
          <cell r="B221">
            <v>33611</v>
          </cell>
          <cell r="C221">
            <v>2750646</v>
          </cell>
          <cell r="D221" t="b">
            <v>1</v>
          </cell>
          <cell r="E221" t="str">
            <v>Charlotte</v>
          </cell>
          <cell r="F221" t="str">
            <v>Bowling</v>
          </cell>
          <cell r="G221" t="str">
            <v>Charlotte BOWLING</v>
          </cell>
          <cell r="H221" t="str">
            <v>Bedford &amp; County AC</v>
          </cell>
          <cell r="I221" t="str">
            <v>School ..</v>
          </cell>
          <cell r="J221" t="str">
            <v>Senior Women</v>
          </cell>
          <cell r="K221" t="str">
            <v>Female</v>
          </cell>
          <cell r="L221" t="str">
            <v>Birth</v>
          </cell>
          <cell r="M221" t="str">
            <v>Kettering</v>
          </cell>
          <cell r="N221">
            <v>33946</v>
          </cell>
          <cell r="O221">
            <v>0</v>
          </cell>
          <cell r="Q221">
            <v>10</v>
          </cell>
          <cell r="R221">
            <v>28.1</v>
          </cell>
          <cell r="S221">
            <v>10</v>
          </cell>
          <cell r="T221">
            <v>63.7</v>
          </cell>
          <cell r="U221">
            <v>0</v>
          </cell>
          <cell r="W221">
            <v>0</v>
          </cell>
          <cell r="Y221">
            <v>0</v>
          </cell>
          <cell r="AA221">
            <v>0</v>
          </cell>
          <cell r="AC221">
            <v>0</v>
          </cell>
          <cell r="AE221">
            <v>0</v>
          </cell>
          <cell r="AG221">
            <v>0</v>
          </cell>
          <cell r="AI221">
            <v>0</v>
          </cell>
          <cell r="AK221">
            <v>0</v>
          </cell>
          <cell r="AM221">
            <v>0</v>
          </cell>
          <cell r="AO221">
            <v>0</v>
          </cell>
          <cell r="AQ221">
            <v>0</v>
          </cell>
          <cell r="AS221">
            <v>0</v>
          </cell>
          <cell r="AU221">
            <v>0</v>
          </cell>
          <cell r="AW221">
            <v>0</v>
          </cell>
          <cell r="AY221">
            <v>0</v>
          </cell>
          <cell r="BA221">
            <v>0</v>
          </cell>
          <cell r="BC221">
            <v>0</v>
          </cell>
          <cell r="BE221">
            <v>0</v>
          </cell>
          <cell r="BG221">
            <v>0</v>
          </cell>
          <cell r="BI221">
            <v>0</v>
          </cell>
          <cell r="BM221" t="str">
            <v>David Cheshire</v>
          </cell>
          <cell r="BN221">
            <v>42847.507986111108</v>
          </cell>
          <cell r="BO221" t="str">
            <v>14D287202X137104W</v>
          </cell>
          <cell r="BP221">
            <v>11</v>
          </cell>
          <cell r="BQ221" t="str">
            <v>Card</v>
          </cell>
          <cell r="BR221" t="b">
            <v>1</v>
          </cell>
          <cell r="BS221">
            <v>19680399721449</v>
          </cell>
          <cell r="BT221" t="str">
            <v>39 Conway Drive</v>
          </cell>
          <cell r="BV221" t="str">
            <v>Thrapston</v>
          </cell>
          <cell r="BW221" t="str">
            <v>Northamptonshire</v>
          </cell>
          <cell r="BX221" t="str">
            <v>NN14 4XP</v>
          </cell>
          <cell r="BY221" t="str">
            <v>cbowling92@hotmail.co.uk</v>
          </cell>
          <cell r="CA221">
            <v>7848199971</v>
          </cell>
          <cell r="CB221" t="b">
            <v>1</v>
          </cell>
        </row>
        <row r="222">
          <cell r="A222">
            <v>13</v>
          </cell>
          <cell r="B222">
            <v>32739</v>
          </cell>
          <cell r="C222">
            <v>9999999</v>
          </cell>
          <cell r="D222" t="b">
            <v>0</v>
          </cell>
          <cell r="E222" t="str">
            <v>Phoebe</v>
          </cell>
          <cell r="F222" t="str">
            <v>Boyle</v>
          </cell>
          <cell r="G222" t="str">
            <v>Phoebe BOYLE</v>
          </cell>
          <cell r="H222" t="str">
            <v>Rugby &amp; Northampton AC</v>
          </cell>
          <cell r="I222" t="str">
            <v>Towcester c of e primary</v>
          </cell>
          <cell r="J222" t="str">
            <v>U11 Girls</v>
          </cell>
          <cell r="K222" t="str">
            <v>Female</v>
          </cell>
          <cell r="L222" t="str">
            <v>Birth</v>
          </cell>
          <cell r="M222" t="str">
            <v>Northampton</v>
          </cell>
          <cell r="N222">
            <v>39017</v>
          </cell>
          <cell r="O222">
            <v>60</v>
          </cell>
          <cell r="P222" t="str">
            <v>X</v>
          </cell>
          <cell r="Q222">
            <v>60</v>
          </cell>
          <cell r="R222" t="str">
            <v>X</v>
          </cell>
          <cell r="S222">
            <v>0</v>
          </cell>
          <cell r="U222">
            <v>0</v>
          </cell>
          <cell r="W222">
            <v>0</v>
          </cell>
          <cell r="Y222">
            <v>0</v>
          </cell>
          <cell r="AA222">
            <v>0</v>
          </cell>
          <cell r="AC222">
            <v>0</v>
          </cell>
          <cell r="AE222">
            <v>0</v>
          </cell>
          <cell r="AG222">
            <v>0</v>
          </cell>
          <cell r="AI222">
            <v>0</v>
          </cell>
          <cell r="AK222">
            <v>0</v>
          </cell>
          <cell r="AM222">
            <v>0</v>
          </cell>
          <cell r="AO222">
            <v>0</v>
          </cell>
          <cell r="AQ222">
            <v>0</v>
          </cell>
          <cell r="AS222">
            <v>0</v>
          </cell>
          <cell r="AU222">
            <v>0</v>
          </cell>
          <cell r="AW222">
            <v>60</v>
          </cell>
          <cell r="AX222" t="str">
            <v>X</v>
          </cell>
          <cell r="AY222">
            <v>0</v>
          </cell>
          <cell r="BA222">
            <v>0</v>
          </cell>
          <cell r="BC222">
            <v>0</v>
          </cell>
          <cell r="BE222">
            <v>0</v>
          </cell>
          <cell r="BG222">
            <v>0</v>
          </cell>
          <cell r="BI222">
            <v>0</v>
          </cell>
          <cell r="BM222" t="str">
            <v>Coach ..</v>
          </cell>
          <cell r="BN222">
            <v>43073.136354166665</v>
          </cell>
          <cell r="BO222" t="str">
            <v>6E116183N5501373E</v>
          </cell>
          <cell r="BP222">
            <v>13.5</v>
          </cell>
          <cell r="BQ222" t="str">
            <v>Card</v>
          </cell>
          <cell r="BR222" t="b">
            <v>1</v>
          </cell>
          <cell r="BS222">
            <v>53801797900652</v>
          </cell>
          <cell r="BT222">
            <v>89</v>
          </cell>
          <cell r="BU222" t="str">
            <v>Brackley Road</v>
          </cell>
          <cell r="BV222" t="str">
            <v>Towcester</v>
          </cell>
          <cell r="BW222" t="str">
            <v>Northants</v>
          </cell>
          <cell r="BX222" t="str">
            <v>Nn12 6dh</v>
          </cell>
          <cell r="BY222" t="str">
            <v>george@gbweb.org.uk</v>
          </cell>
          <cell r="BZ222">
            <v>7779802263</v>
          </cell>
        </row>
        <row r="223">
          <cell r="A223">
            <v>14</v>
          </cell>
          <cell r="B223">
            <v>33350</v>
          </cell>
          <cell r="C223">
            <v>3292840</v>
          </cell>
          <cell r="D223" t="b">
            <v>1</v>
          </cell>
          <cell r="E223" t="str">
            <v>Matilda</v>
          </cell>
          <cell r="F223" t="str">
            <v>Braithwaite</v>
          </cell>
          <cell r="G223" t="str">
            <v>Matilda BRAITHWAITE</v>
          </cell>
          <cell r="H223" t="str">
            <v>Kettering Town Harriers</v>
          </cell>
          <cell r="I223" t="str">
            <v>Bishop Stopford School, Kettering</v>
          </cell>
          <cell r="J223" t="str">
            <v>U15 Girls</v>
          </cell>
          <cell r="K223" t="str">
            <v>Female</v>
          </cell>
          <cell r="L223" t="str">
            <v>Birth</v>
          </cell>
          <cell r="M223" t="str">
            <v>Kettering</v>
          </cell>
          <cell r="N223">
            <v>37664</v>
          </cell>
          <cell r="O223">
            <v>0</v>
          </cell>
          <cell r="Q223">
            <v>40</v>
          </cell>
          <cell r="R223">
            <v>31.9</v>
          </cell>
          <cell r="S223">
            <v>0</v>
          </cell>
          <cell r="U223">
            <v>0</v>
          </cell>
          <cell r="W223">
            <v>0</v>
          </cell>
          <cell r="Y223">
            <v>0</v>
          </cell>
          <cell r="AA223">
            <v>0</v>
          </cell>
          <cell r="AC223">
            <v>0</v>
          </cell>
          <cell r="AE223">
            <v>0</v>
          </cell>
          <cell r="AG223">
            <v>0</v>
          </cell>
          <cell r="AI223">
            <v>0</v>
          </cell>
          <cell r="AK223">
            <v>0</v>
          </cell>
          <cell r="AM223">
            <v>0</v>
          </cell>
          <cell r="AO223">
            <v>0</v>
          </cell>
          <cell r="AQ223">
            <v>0</v>
          </cell>
          <cell r="AS223">
            <v>0</v>
          </cell>
          <cell r="AU223">
            <v>0</v>
          </cell>
          <cell r="AW223">
            <v>0</v>
          </cell>
          <cell r="AY223">
            <v>0</v>
          </cell>
          <cell r="BA223">
            <v>0</v>
          </cell>
          <cell r="BC223">
            <v>40</v>
          </cell>
          <cell r="BD223">
            <v>19.79</v>
          </cell>
          <cell r="BE223">
            <v>0</v>
          </cell>
          <cell r="BG223">
            <v>0</v>
          </cell>
          <cell r="BI223">
            <v>0</v>
          </cell>
          <cell r="BM223" t="str">
            <v>Anne Innis</v>
          </cell>
          <cell r="BN223">
            <v>42845.368125000001</v>
          </cell>
          <cell r="BO223" t="str">
            <v>67S603851P398453D</v>
          </cell>
          <cell r="BP223">
            <v>9</v>
          </cell>
          <cell r="BQ223" t="str">
            <v>Card</v>
          </cell>
          <cell r="BR223" t="b">
            <v>1</v>
          </cell>
          <cell r="BS223">
            <v>1202345807212</v>
          </cell>
          <cell r="BT223" t="str">
            <v>3 Padmans Close</v>
          </cell>
          <cell r="BU223" t="str">
            <v>Mawsley</v>
          </cell>
          <cell r="BV223" t="str">
            <v>Kettering</v>
          </cell>
          <cell r="BW223" t="str">
            <v>Northamptonshire</v>
          </cell>
          <cell r="BX223" t="str">
            <v>NN14 1SQ</v>
          </cell>
          <cell r="BY223" t="str">
            <v>potterannabelle@hotmail.com</v>
          </cell>
          <cell r="BZ223">
            <v>1536790896</v>
          </cell>
          <cell r="CA223">
            <v>7789697243</v>
          </cell>
        </row>
        <row r="224">
          <cell r="A224">
            <v>110</v>
          </cell>
          <cell r="B224">
            <v>32729</v>
          </cell>
          <cell r="C224">
            <v>3542818</v>
          </cell>
          <cell r="D224" t="b">
            <v>1</v>
          </cell>
          <cell r="E224" t="str">
            <v>Isabella</v>
          </cell>
          <cell r="F224" t="str">
            <v>Brockway</v>
          </cell>
          <cell r="G224" t="str">
            <v>Isabella BROCKWAY</v>
          </cell>
          <cell r="H224" t="str">
            <v>Kettering Town Harriers</v>
          </cell>
          <cell r="I224" t="str">
            <v>Barton Seagrave Primary</v>
          </cell>
          <cell r="J224" t="str">
            <v>U11 Girls</v>
          </cell>
          <cell r="K224" t="str">
            <v>Female</v>
          </cell>
          <cell r="L224" t="str">
            <v>Birth</v>
          </cell>
          <cell r="M224" t="str">
            <v>Kettering</v>
          </cell>
          <cell r="N224">
            <v>38985</v>
          </cell>
          <cell r="O224">
            <v>0</v>
          </cell>
          <cell r="Q224">
            <v>0</v>
          </cell>
          <cell r="S224">
            <v>0</v>
          </cell>
          <cell r="U224">
            <v>60</v>
          </cell>
          <cell r="V224">
            <v>2.36</v>
          </cell>
          <cell r="W224">
            <v>0</v>
          </cell>
          <cell r="Y224">
            <v>0</v>
          </cell>
          <cell r="AA224">
            <v>0</v>
          </cell>
          <cell r="AC224">
            <v>0</v>
          </cell>
          <cell r="AE224">
            <v>0</v>
          </cell>
          <cell r="AG224">
            <v>0</v>
          </cell>
          <cell r="AI224">
            <v>0</v>
          </cell>
          <cell r="AK224">
            <v>0</v>
          </cell>
          <cell r="AM224">
            <v>0</v>
          </cell>
          <cell r="AO224">
            <v>0</v>
          </cell>
          <cell r="AQ224">
            <v>0</v>
          </cell>
          <cell r="AS224">
            <v>0</v>
          </cell>
          <cell r="AU224">
            <v>0</v>
          </cell>
          <cell r="AW224">
            <v>60</v>
          </cell>
          <cell r="AX224">
            <v>2.89</v>
          </cell>
          <cell r="AY224">
            <v>0</v>
          </cell>
          <cell r="BA224">
            <v>0</v>
          </cell>
          <cell r="BC224">
            <v>0</v>
          </cell>
          <cell r="BE224">
            <v>0</v>
          </cell>
          <cell r="BG224">
            <v>0</v>
          </cell>
          <cell r="BI224">
            <v>0</v>
          </cell>
          <cell r="BM224" t="str">
            <v>Coach ..</v>
          </cell>
          <cell r="BN224">
            <v>43073.026932870373</v>
          </cell>
          <cell r="BO224" t="str">
            <v>04838493P58207647</v>
          </cell>
          <cell r="BP224">
            <v>9</v>
          </cell>
          <cell r="BQ224" t="str">
            <v>Card</v>
          </cell>
          <cell r="BR224" t="b">
            <v>1</v>
          </cell>
          <cell r="BS224">
            <v>35428443973017</v>
          </cell>
          <cell r="BT224" t="str">
            <v>74 Northampton Road</v>
          </cell>
          <cell r="BV224" t="str">
            <v>Kettering</v>
          </cell>
          <cell r="BW224" t="str">
            <v>Northamptonshire</v>
          </cell>
          <cell r="BX224" t="str">
            <v>NN157JX</v>
          </cell>
          <cell r="BY224" t="str">
            <v>samanthabrockway@btinternet.com</v>
          </cell>
          <cell r="BZ224">
            <v>1536485470</v>
          </cell>
          <cell r="CA224">
            <v>7968695002</v>
          </cell>
        </row>
        <row r="225">
          <cell r="A225">
            <v>111</v>
          </cell>
          <cell r="B225">
            <v>32727</v>
          </cell>
          <cell r="C225">
            <v>3328381</v>
          </cell>
          <cell r="D225" t="b">
            <v>1</v>
          </cell>
          <cell r="E225" t="str">
            <v>Mia</v>
          </cell>
          <cell r="F225" t="str">
            <v>Brockway</v>
          </cell>
          <cell r="G225" t="str">
            <v>Mia BROCKWAY</v>
          </cell>
          <cell r="H225" t="str">
            <v>Kettering Town Harriers</v>
          </cell>
          <cell r="I225" t="str">
            <v>Southfields</v>
          </cell>
          <cell r="J225" t="str">
            <v>U15 Girls</v>
          </cell>
          <cell r="K225" t="str">
            <v>Female</v>
          </cell>
          <cell r="L225" t="str">
            <v>Birth</v>
          </cell>
          <cell r="M225" t="str">
            <v>Kettering</v>
          </cell>
          <cell r="N225">
            <v>38165</v>
          </cell>
          <cell r="O225">
            <v>0</v>
          </cell>
          <cell r="Q225">
            <v>0</v>
          </cell>
          <cell r="S225">
            <v>0</v>
          </cell>
          <cell r="U225">
            <v>40</v>
          </cell>
          <cell r="V225">
            <v>2.4</v>
          </cell>
          <cell r="W225">
            <v>40</v>
          </cell>
          <cell r="X225">
            <v>5.15</v>
          </cell>
          <cell r="Y225">
            <v>0</v>
          </cell>
          <cell r="AA225">
            <v>0</v>
          </cell>
          <cell r="AC225">
            <v>0</v>
          </cell>
          <cell r="AE225">
            <v>0</v>
          </cell>
          <cell r="AG225">
            <v>0</v>
          </cell>
          <cell r="AI225">
            <v>0</v>
          </cell>
          <cell r="AK225">
            <v>0</v>
          </cell>
          <cell r="AM225">
            <v>0</v>
          </cell>
          <cell r="AO225">
            <v>0</v>
          </cell>
          <cell r="AQ225">
            <v>0</v>
          </cell>
          <cell r="AS225">
            <v>0</v>
          </cell>
          <cell r="AU225">
            <v>0</v>
          </cell>
          <cell r="AW225">
            <v>0</v>
          </cell>
          <cell r="AY225">
            <v>0</v>
          </cell>
          <cell r="BA225">
            <v>0</v>
          </cell>
          <cell r="BC225">
            <v>0</v>
          </cell>
          <cell r="BE225">
            <v>0</v>
          </cell>
          <cell r="BG225">
            <v>0</v>
          </cell>
          <cell r="BI225">
            <v>0</v>
          </cell>
          <cell r="BM225" t="str">
            <v>Shane Smith</v>
          </cell>
          <cell r="BN225">
            <v>43043.991342592592</v>
          </cell>
          <cell r="BO225" t="str">
            <v>2NL43950G7040364H</v>
          </cell>
          <cell r="BP225">
            <v>9</v>
          </cell>
          <cell r="BQ225" t="str">
            <v>Card</v>
          </cell>
          <cell r="BR225" t="b">
            <v>1</v>
          </cell>
          <cell r="BS225">
            <v>33283443973017</v>
          </cell>
          <cell r="BT225" t="str">
            <v>74 Northampton Road</v>
          </cell>
          <cell r="BV225" t="str">
            <v>Kettering</v>
          </cell>
          <cell r="BW225" t="str">
            <v>Northamptonshire</v>
          </cell>
          <cell r="BX225" t="str">
            <v>NN157JX</v>
          </cell>
          <cell r="BY225" t="str">
            <v>samanthabrockway@btinternet.com</v>
          </cell>
          <cell r="BZ225">
            <v>1536485470</v>
          </cell>
          <cell r="CA225">
            <v>7968695002</v>
          </cell>
        </row>
        <row r="226">
          <cell r="A226">
            <v>15</v>
          </cell>
          <cell r="B226">
            <v>33528</v>
          </cell>
          <cell r="C226">
            <v>9999999</v>
          </cell>
          <cell r="D226" t="b">
            <v>1</v>
          </cell>
          <cell r="E226" t="str">
            <v>Lilly</v>
          </cell>
          <cell r="F226" t="str">
            <v>Buck</v>
          </cell>
          <cell r="G226" t="str">
            <v>Lilly BUCK</v>
          </cell>
          <cell r="H226" t="str">
            <v>Rugby &amp; Northampton AC</v>
          </cell>
          <cell r="I226" t="str">
            <v>Caroline Chisholm School</v>
          </cell>
          <cell r="J226" t="str">
            <v>U11 Girls</v>
          </cell>
          <cell r="K226" t="str">
            <v>Female</v>
          </cell>
          <cell r="L226" t="str">
            <v>Birth</v>
          </cell>
          <cell r="M226" t="str">
            <v>Northampton</v>
          </cell>
          <cell r="N226">
            <v>39009</v>
          </cell>
          <cell r="O226">
            <v>60</v>
          </cell>
          <cell r="P226" t="str">
            <v>X</v>
          </cell>
          <cell r="Q226">
            <v>0</v>
          </cell>
          <cell r="R226"/>
          <cell r="S226">
            <v>0</v>
          </cell>
          <cell r="T226"/>
          <cell r="U226">
            <v>0</v>
          </cell>
          <cell r="W226">
            <v>0</v>
          </cell>
          <cell r="Y226">
            <v>0</v>
          </cell>
          <cell r="AA226">
            <v>0</v>
          </cell>
          <cell r="AC226">
            <v>0</v>
          </cell>
          <cell r="AE226">
            <v>0</v>
          </cell>
          <cell r="AG226">
            <v>0</v>
          </cell>
          <cell r="AI226">
            <v>0</v>
          </cell>
          <cell r="AK226">
            <v>0</v>
          </cell>
          <cell r="AM226">
            <v>0</v>
          </cell>
          <cell r="AO226">
            <v>0</v>
          </cell>
          <cell r="AQ226">
            <v>0</v>
          </cell>
          <cell r="AS226">
            <v>0</v>
          </cell>
          <cell r="AT226"/>
          <cell r="AU226">
            <v>0</v>
          </cell>
          <cell r="AV226"/>
          <cell r="AW226">
            <v>60</v>
          </cell>
          <cell r="AX226" t="str">
            <v>X</v>
          </cell>
          <cell r="AY226">
            <v>0</v>
          </cell>
          <cell r="AZ226"/>
          <cell r="BA226">
            <v>0</v>
          </cell>
          <cell r="BB226"/>
          <cell r="BC226">
            <v>0</v>
          </cell>
          <cell r="BD226"/>
          <cell r="BE226">
            <v>0</v>
          </cell>
          <cell r="BF226"/>
          <cell r="BG226">
            <v>0</v>
          </cell>
          <cell r="BH226"/>
          <cell r="BI226">
            <v>0</v>
          </cell>
          <cell r="BM226" t="str">
            <v>Coach ..</v>
          </cell>
          <cell r="BN226">
            <v>42846.630300925928</v>
          </cell>
          <cell r="BO226" t="str">
            <v>3HF81617MT064911M</v>
          </cell>
          <cell r="BP226">
            <v>9</v>
          </cell>
          <cell r="BQ226" t="str">
            <v>Card</v>
          </cell>
          <cell r="BR226" t="b">
            <v>1</v>
          </cell>
          <cell r="BS226">
            <v>4434645811091</v>
          </cell>
          <cell r="BT226" t="str">
            <v>12 Centurion Way</v>
          </cell>
          <cell r="BU226" t="str">
            <v>Wootton</v>
          </cell>
          <cell r="BV226" t="str">
            <v>Northampton</v>
          </cell>
          <cell r="BW226" t="str">
            <v>Northamptonshire</v>
          </cell>
          <cell r="BX226" t="str">
            <v>NN4 6LD</v>
          </cell>
          <cell r="BY226" t="str">
            <v>jamiewbuck@gmail.com</v>
          </cell>
          <cell r="BZ226" t="str">
            <v>01604 661040</v>
          </cell>
          <cell r="CA226" t="str">
            <v>07887 768312</v>
          </cell>
        </row>
        <row r="227">
          <cell r="A227">
            <v>16</v>
          </cell>
          <cell r="B227">
            <v>33463</v>
          </cell>
          <cell r="C227">
            <v>9999999</v>
          </cell>
          <cell r="D227" t="b">
            <v>0</v>
          </cell>
          <cell r="E227" t="str">
            <v>Teigan</v>
          </cell>
          <cell r="F227" t="str">
            <v>Burrows</v>
          </cell>
          <cell r="G227" t="str">
            <v>Teigan BURROWS</v>
          </cell>
          <cell r="H227" t="str">
            <v>Rugby &amp; Northampton AC</v>
          </cell>
          <cell r="I227" t="str">
            <v>Harlestone Primary</v>
          </cell>
          <cell r="J227" t="str">
            <v>U11 Girls</v>
          </cell>
          <cell r="K227" t="str">
            <v>Female</v>
          </cell>
          <cell r="L227" t="str">
            <v>Birth</v>
          </cell>
          <cell r="M227" t="str">
            <v>Northampton</v>
          </cell>
          <cell r="N227">
            <v>38970</v>
          </cell>
          <cell r="O227">
            <v>60</v>
          </cell>
          <cell r="P227" t="str">
            <v>X</v>
          </cell>
          <cell r="Q227">
            <v>60</v>
          </cell>
          <cell r="R227" t="str">
            <v>X</v>
          </cell>
          <cell r="S227">
            <v>0</v>
          </cell>
          <cell r="T227"/>
          <cell r="U227">
            <v>60</v>
          </cell>
          <cell r="V227" t="str">
            <v>X</v>
          </cell>
          <cell r="W227">
            <v>0</v>
          </cell>
          <cell r="Y227">
            <v>0</v>
          </cell>
          <cell r="AA227">
            <v>0</v>
          </cell>
          <cell r="AC227">
            <v>0</v>
          </cell>
          <cell r="AE227">
            <v>0</v>
          </cell>
          <cell r="AG227">
            <v>0</v>
          </cell>
          <cell r="AI227">
            <v>0</v>
          </cell>
          <cell r="AK227">
            <v>0</v>
          </cell>
          <cell r="AM227">
            <v>0</v>
          </cell>
          <cell r="AO227">
            <v>0</v>
          </cell>
          <cell r="AQ227">
            <v>0</v>
          </cell>
          <cell r="AS227">
            <v>0</v>
          </cell>
          <cell r="AT227"/>
          <cell r="AU227">
            <v>0</v>
          </cell>
          <cell r="AV227"/>
          <cell r="AW227">
            <v>60</v>
          </cell>
          <cell r="AX227" t="str">
            <v>X</v>
          </cell>
          <cell r="AY227">
            <v>0</v>
          </cell>
          <cell r="AZ227"/>
          <cell r="BA227">
            <v>0</v>
          </cell>
          <cell r="BB227"/>
          <cell r="BC227">
            <v>0</v>
          </cell>
          <cell r="BD227"/>
          <cell r="BE227">
            <v>0</v>
          </cell>
          <cell r="BF227"/>
          <cell r="BG227">
            <v>0</v>
          </cell>
          <cell r="BH227"/>
          <cell r="BI227">
            <v>0</v>
          </cell>
          <cell r="BM227" t="str">
            <v>Dave Goddard</v>
          </cell>
          <cell r="BN227">
            <v>42846.291307870371</v>
          </cell>
          <cell r="BO227" t="str">
            <v>52V92672YJ4066719</v>
          </cell>
          <cell r="BP227">
            <v>18</v>
          </cell>
          <cell r="BQ227" t="str">
            <v>Card</v>
          </cell>
          <cell r="BR227" t="b">
            <v>1</v>
          </cell>
          <cell r="BS227">
            <v>1975145809783</v>
          </cell>
          <cell r="BT227" t="str">
            <v>3 Brown Close</v>
          </cell>
          <cell r="BU227" t="str">
            <v>St Crispin</v>
          </cell>
          <cell r="BV227" t="str">
            <v>Northampton</v>
          </cell>
          <cell r="BW227" t="str">
            <v>Northants</v>
          </cell>
          <cell r="BX227" t="str">
            <v>NN5 4UJ</v>
          </cell>
          <cell r="BY227" t="str">
            <v>Carrieburrows03@gmail.com</v>
          </cell>
          <cell r="BZ227" t="str">
            <v>01604 580576</v>
          </cell>
          <cell r="CA227" t="str">
            <v>07727 803424</v>
          </cell>
        </row>
        <row r="228">
          <cell r="A228">
            <v>112</v>
          </cell>
          <cell r="B228">
            <v>32345</v>
          </cell>
          <cell r="C228">
            <v>3525256</v>
          </cell>
          <cell r="D228" t="b">
            <v>1</v>
          </cell>
          <cell r="E228" t="str">
            <v>Lily</v>
          </cell>
          <cell r="F228" t="str">
            <v>Carlaw</v>
          </cell>
          <cell r="G228" t="str">
            <v>Lily CARLAW</v>
          </cell>
          <cell r="H228" t="str">
            <v>Rugby &amp; Northampton AC</v>
          </cell>
          <cell r="I228" t="str">
            <v>Southfields</v>
          </cell>
          <cell r="J228" t="str">
            <v>U13 Girls</v>
          </cell>
          <cell r="K228" t="str">
            <v>Female</v>
          </cell>
          <cell r="L228" t="str">
            <v>Birth</v>
          </cell>
          <cell r="M228" t="str">
            <v>Kettering</v>
          </cell>
          <cell r="N228">
            <v>38316</v>
          </cell>
          <cell r="O228">
            <v>0</v>
          </cell>
          <cell r="P228"/>
          <cell r="Q228">
            <v>0</v>
          </cell>
          <cell r="R228"/>
          <cell r="S228">
            <v>0</v>
          </cell>
          <cell r="T228"/>
          <cell r="U228">
            <v>0</v>
          </cell>
          <cell r="W228">
            <v>0</v>
          </cell>
          <cell r="Y228">
            <v>0</v>
          </cell>
          <cell r="AA228">
            <v>0</v>
          </cell>
          <cell r="AC228">
            <v>0</v>
          </cell>
          <cell r="AE228">
            <v>0</v>
          </cell>
          <cell r="AG228">
            <v>0</v>
          </cell>
          <cell r="AI228">
            <v>0</v>
          </cell>
          <cell r="AK228">
            <v>0</v>
          </cell>
          <cell r="AM228">
            <v>0</v>
          </cell>
          <cell r="AO228">
            <v>0</v>
          </cell>
          <cell r="AQ228">
            <v>0</v>
          </cell>
          <cell r="AS228">
            <v>0</v>
          </cell>
          <cell r="AT228"/>
          <cell r="AU228">
            <v>0</v>
          </cell>
          <cell r="AV228"/>
          <cell r="AW228">
            <v>0</v>
          </cell>
          <cell r="AX228"/>
          <cell r="AY228">
            <v>0</v>
          </cell>
          <cell r="AZ228"/>
          <cell r="BA228">
            <v>50</v>
          </cell>
          <cell r="BB228" t="str">
            <v>X</v>
          </cell>
          <cell r="BC228">
            <v>50</v>
          </cell>
          <cell r="BD228" t="str">
            <v>X</v>
          </cell>
          <cell r="BE228">
            <v>0</v>
          </cell>
          <cell r="BF228"/>
          <cell r="BG228">
            <v>0</v>
          </cell>
          <cell r="BH228"/>
          <cell r="BI228">
            <v>0</v>
          </cell>
          <cell r="BM228" t="str">
            <v>Stuart Carlaw</v>
          </cell>
          <cell r="BN228">
            <v>42829.049050925925</v>
          </cell>
          <cell r="BO228" t="str">
            <v>86S72239GG758204G</v>
          </cell>
          <cell r="BP228">
            <v>4.5</v>
          </cell>
          <cell r="BQ228" t="str">
            <v>Card</v>
          </cell>
          <cell r="BR228" t="b">
            <v>1</v>
          </cell>
          <cell r="BS228">
            <v>25076102061923</v>
          </cell>
          <cell r="BT228" t="str">
            <v>98 Linden ave</v>
          </cell>
          <cell r="BV228" t="str">
            <v>Higham Ferrers</v>
          </cell>
          <cell r="BW228" t="str">
            <v>Northants</v>
          </cell>
          <cell r="BX228" t="str">
            <v>NN10 8EU</v>
          </cell>
          <cell r="BY228" t="str">
            <v>carlawstuart@gmail.com</v>
          </cell>
          <cell r="BZ228">
            <v>1933312105</v>
          </cell>
          <cell r="CA228">
            <v>7583225151</v>
          </cell>
        </row>
        <row r="229">
          <cell r="A229">
            <v>113</v>
          </cell>
          <cell r="B229">
            <v>33665</v>
          </cell>
          <cell r="C229">
            <v>2969078</v>
          </cell>
          <cell r="D229" t="b">
            <v>1</v>
          </cell>
          <cell r="E229" t="str">
            <v>Lily</v>
          </cell>
          <cell r="F229" t="str">
            <v>Carmichael</v>
          </cell>
          <cell r="G229" t="str">
            <v>Lily CARMICHAEL</v>
          </cell>
          <cell r="H229" t="str">
            <v>Kettering Town Harriers</v>
          </cell>
          <cell r="I229" t="str">
            <v>School ..</v>
          </cell>
          <cell r="J229" t="str">
            <v>U20 Women</v>
          </cell>
          <cell r="K229" t="str">
            <v>Female</v>
          </cell>
          <cell r="L229" t="str">
            <v>Birth</v>
          </cell>
          <cell r="M229" t="str">
            <v>northampton</v>
          </cell>
          <cell r="N229">
            <v>36114</v>
          </cell>
          <cell r="O229">
            <v>0</v>
          </cell>
          <cell r="P229"/>
          <cell r="Q229">
            <v>0</v>
          </cell>
          <cell r="R229"/>
          <cell r="S229">
            <v>0</v>
          </cell>
          <cell r="T229"/>
          <cell r="U229">
            <v>20</v>
          </cell>
          <cell r="V229" t="str">
            <v>X</v>
          </cell>
          <cell r="W229">
            <v>20</v>
          </cell>
          <cell r="X229" t="str">
            <v>X</v>
          </cell>
          <cell r="Y229">
            <v>0</v>
          </cell>
          <cell r="AA229">
            <v>0</v>
          </cell>
          <cell r="AC229">
            <v>0</v>
          </cell>
          <cell r="AE229">
            <v>0</v>
          </cell>
          <cell r="AG229">
            <v>0</v>
          </cell>
          <cell r="AI229">
            <v>0</v>
          </cell>
          <cell r="AK229">
            <v>0</v>
          </cell>
          <cell r="AM229">
            <v>0</v>
          </cell>
          <cell r="AO229">
            <v>0</v>
          </cell>
          <cell r="AQ229">
            <v>0</v>
          </cell>
          <cell r="AS229">
            <v>0</v>
          </cell>
          <cell r="AT229"/>
          <cell r="AU229">
            <v>0</v>
          </cell>
          <cell r="AV229"/>
          <cell r="AW229">
            <v>0</v>
          </cell>
          <cell r="AX229"/>
          <cell r="AY229">
            <v>0</v>
          </cell>
          <cell r="AZ229"/>
          <cell r="BA229">
            <v>0</v>
          </cell>
          <cell r="BB229"/>
          <cell r="BC229">
            <v>0</v>
          </cell>
          <cell r="BD229"/>
          <cell r="BE229">
            <v>0</v>
          </cell>
          <cell r="BF229"/>
          <cell r="BG229">
            <v>0</v>
          </cell>
          <cell r="BH229"/>
          <cell r="BI229">
            <v>0</v>
          </cell>
          <cell r="BM229" t="str">
            <v>Coach ..</v>
          </cell>
          <cell r="BN229">
            <v>42848.358032407406</v>
          </cell>
          <cell r="BO229" t="str">
            <v>4MC44173YB702300Y</v>
          </cell>
          <cell r="BP229">
            <v>11</v>
          </cell>
          <cell r="BQ229" t="str">
            <v>Card</v>
          </cell>
          <cell r="BR229" t="b">
            <v>1</v>
          </cell>
          <cell r="BS229">
            <v>12345399722982</v>
          </cell>
          <cell r="BT229" t="str">
            <v>24 rushmere road</v>
          </cell>
          <cell r="BV229" t="str">
            <v>northampton</v>
          </cell>
          <cell r="BW229" t="str">
            <v>northamptonshire</v>
          </cell>
          <cell r="BX229" t="str">
            <v>nn1 5ry</v>
          </cell>
          <cell r="BY229" t="str">
            <v>alisonc.carmichael@yahoo.co.uk</v>
          </cell>
          <cell r="BZ229" t="str">
            <v>01604 633505</v>
          </cell>
          <cell r="CA229">
            <v>7941503622</v>
          </cell>
        </row>
        <row r="230">
          <cell r="A230">
            <v>114</v>
          </cell>
          <cell r="B230">
            <v>33593</v>
          </cell>
          <cell r="C230">
            <v>3111430</v>
          </cell>
          <cell r="D230" t="b">
            <v>1</v>
          </cell>
          <cell r="E230" t="str">
            <v>Poppy</v>
          </cell>
          <cell r="F230" t="str">
            <v>Carmichael</v>
          </cell>
          <cell r="G230" t="str">
            <v>Poppy CARMICHAEL</v>
          </cell>
          <cell r="H230" t="str">
            <v>Kettering Town Harriers</v>
          </cell>
          <cell r="I230" t="str">
            <v>School ..</v>
          </cell>
          <cell r="J230" t="str">
            <v>U17 Women</v>
          </cell>
          <cell r="K230" t="str">
            <v>Female</v>
          </cell>
          <cell r="L230" t="str">
            <v>Birth</v>
          </cell>
          <cell r="M230" t="str">
            <v>Town/City Place of Birth ...</v>
          </cell>
          <cell r="N230">
            <v>36821</v>
          </cell>
          <cell r="O230">
            <v>0</v>
          </cell>
          <cell r="P230"/>
          <cell r="Q230">
            <v>0</v>
          </cell>
          <cell r="R230"/>
          <cell r="S230">
            <v>0</v>
          </cell>
          <cell r="T230"/>
          <cell r="U230">
            <v>30</v>
          </cell>
          <cell r="V230" t="str">
            <v>X</v>
          </cell>
          <cell r="W230">
            <v>30</v>
          </cell>
          <cell r="X230" t="str">
            <v>X</v>
          </cell>
          <cell r="Y230">
            <v>0</v>
          </cell>
          <cell r="AA230">
            <v>0</v>
          </cell>
          <cell r="AC230">
            <v>0</v>
          </cell>
          <cell r="AE230">
            <v>0</v>
          </cell>
          <cell r="AG230">
            <v>0</v>
          </cell>
          <cell r="AI230">
            <v>0</v>
          </cell>
          <cell r="AK230">
            <v>0</v>
          </cell>
          <cell r="AM230">
            <v>0</v>
          </cell>
          <cell r="AO230">
            <v>0</v>
          </cell>
          <cell r="AQ230">
            <v>0</v>
          </cell>
          <cell r="AS230">
            <v>0</v>
          </cell>
          <cell r="AT230"/>
          <cell r="AU230">
            <v>0</v>
          </cell>
          <cell r="AV230"/>
          <cell r="AW230">
            <v>0</v>
          </cell>
          <cell r="AX230"/>
          <cell r="AY230">
            <v>0</v>
          </cell>
          <cell r="AZ230"/>
          <cell r="BA230">
            <v>0</v>
          </cell>
          <cell r="BB230"/>
          <cell r="BC230">
            <v>0</v>
          </cell>
          <cell r="BD230"/>
          <cell r="BE230">
            <v>0</v>
          </cell>
          <cell r="BF230"/>
          <cell r="BG230">
            <v>0</v>
          </cell>
          <cell r="BH230"/>
          <cell r="BI230">
            <v>0</v>
          </cell>
          <cell r="BM230" t="str">
            <v>Coach ..</v>
          </cell>
          <cell r="BN230">
            <v>42847.447465277779</v>
          </cell>
          <cell r="BO230" t="str">
            <v>5CE13469N39687145</v>
          </cell>
          <cell r="BP230">
            <v>9</v>
          </cell>
          <cell r="BQ230" t="str">
            <v>Card</v>
          </cell>
          <cell r="BR230" t="b">
            <v>1</v>
          </cell>
          <cell r="BS230">
            <v>12345399721246</v>
          </cell>
          <cell r="BT230" t="str">
            <v>Address ..</v>
          </cell>
          <cell r="BU230" t="str">
            <v>24 rushmere rd</v>
          </cell>
          <cell r="BV230" t="str">
            <v>northampton</v>
          </cell>
          <cell r="BW230" t="str">
            <v>northamptonshire</v>
          </cell>
          <cell r="BX230" t="str">
            <v>nn1 5ry</v>
          </cell>
          <cell r="BY230" t="str">
            <v>alisonc.carmichael@yahoo.co.uk</v>
          </cell>
          <cell r="BZ230" t="str">
            <v>01604 633505</v>
          </cell>
        </row>
        <row r="231">
          <cell r="A231">
            <v>115</v>
          </cell>
          <cell r="B231">
            <v>33713</v>
          </cell>
          <cell r="C231">
            <v>9999999</v>
          </cell>
          <cell r="D231" t="b">
            <v>1</v>
          </cell>
          <cell r="E231" t="str">
            <v>Lucie</v>
          </cell>
          <cell r="F231" t="str">
            <v>Caulfield</v>
          </cell>
          <cell r="G231" t="str">
            <v>Lucie CAULFIELD</v>
          </cell>
          <cell r="H231" t="str">
            <v>Rugby &amp; Northampton AC</v>
          </cell>
          <cell r="I231" t="str">
            <v>Abington Vale Primary School</v>
          </cell>
          <cell r="J231" t="str">
            <v>U11 Girls</v>
          </cell>
          <cell r="K231" t="str">
            <v>Female</v>
          </cell>
          <cell r="L231" t="str">
            <v>Birth</v>
          </cell>
          <cell r="M231" t="str">
            <v>Kettering</v>
          </cell>
          <cell r="N231">
            <v>39127</v>
          </cell>
          <cell r="O231">
            <v>0</v>
          </cell>
          <cell r="P231"/>
          <cell r="Q231">
            <v>0</v>
          </cell>
          <cell r="R231"/>
          <cell r="S231">
            <v>0</v>
          </cell>
          <cell r="T231"/>
          <cell r="U231">
            <v>60</v>
          </cell>
          <cell r="V231">
            <v>2.11</v>
          </cell>
          <cell r="W231">
            <v>0</v>
          </cell>
          <cell r="Y231">
            <v>0</v>
          </cell>
          <cell r="AA231">
            <v>0</v>
          </cell>
          <cell r="AC231">
            <v>0</v>
          </cell>
          <cell r="AE231">
            <v>0</v>
          </cell>
          <cell r="AG231">
            <v>0</v>
          </cell>
          <cell r="AI231">
            <v>0</v>
          </cell>
          <cell r="AK231">
            <v>0</v>
          </cell>
          <cell r="AM231">
            <v>0</v>
          </cell>
          <cell r="AO231">
            <v>0</v>
          </cell>
          <cell r="AQ231">
            <v>0</v>
          </cell>
          <cell r="AS231">
            <v>0</v>
          </cell>
          <cell r="AT231"/>
          <cell r="AU231">
            <v>0</v>
          </cell>
          <cell r="AV231"/>
          <cell r="AW231">
            <v>0</v>
          </cell>
          <cell r="AX231"/>
          <cell r="AY231">
            <v>0</v>
          </cell>
          <cell r="AZ231"/>
          <cell r="BA231">
            <v>0</v>
          </cell>
          <cell r="BB231"/>
          <cell r="BC231">
            <v>0</v>
          </cell>
          <cell r="BD231"/>
          <cell r="BE231">
            <v>0</v>
          </cell>
          <cell r="BF231"/>
          <cell r="BG231">
            <v>0</v>
          </cell>
          <cell r="BH231"/>
          <cell r="BI231">
            <v>0</v>
          </cell>
          <cell r="BM231" t="str">
            <v>Coach ..</v>
          </cell>
          <cell r="BN231">
            <v>42848.601423611108</v>
          </cell>
          <cell r="BO231" t="str">
            <v>8YY74947L6338504J</v>
          </cell>
          <cell r="BP231">
            <v>4.5</v>
          </cell>
          <cell r="BQ231" t="str">
            <v>Card</v>
          </cell>
          <cell r="BR231" t="b">
            <v>1</v>
          </cell>
          <cell r="BS231">
            <v>37147399723768</v>
          </cell>
          <cell r="BT231" t="str">
            <v>7 Holte End</v>
          </cell>
          <cell r="BV231" t="str">
            <v>Northampton</v>
          </cell>
          <cell r="BW231" t="str">
            <v>Northamptonshire</v>
          </cell>
          <cell r="BX231" t="str">
            <v>NN3 3FD</v>
          </cell>
          <cell r="BY231" t="str">
            <v>kaz565@hotmail.com</v>
          </cell>
          <cell r="BZ231">
            <v>7886371475</v>
          </cell>
        </row>
        <row r="232">
          <cell r="A232">
            <v>17</v>
          </cell>
          <cell r="B232">
            <v>32668</v>
          </cell>
          <cell r="C232">
            <v>3634095</v>
          </cell>
          <cell r="D232" t="b">
            <v>1</v>
          </cell>
          <cell r="E232" t="str">
            <v>Amelia</v>
          </cell>
          <cell r="F232" t="str">
            <v>Cebak</v>
          </cell>
          <cell r="G232" t="str">
            <v>Amelia CEBAK</v>
          </cell>
          <cell r="H232" t="str">
            <v>Rugby &amp; Northampton AC</v>
          </cell>
          <cell r="I232" t="str">
            <v>pitsford primary</v>
          </cell>
          <cell r="J232" t="str">
            <v>U13 Girls</v>
          </cell>
          <cell r="K232" t="str">
            <v>Female</v>
          </cell>
          <cell r="L232" t="str">
            <v>Birth</v>
          </cell>
          <cell r="M232" t="str">
            <v>Northampton</v>
          </cell>
          <cell r="N232">
            <v>38723</v>
          </cell>
          <cell r="O232">
            <v>50</v>
          </cell>
          <cell r="P232">
            <v>12.2</v>
          </cell>
          <cell r="Q232">
            <v>0</v>
          </cell>
          <cell r="R232"/>
          <cell r="S232">
            <v>0</v>
          </cell>
          <cell r="T232"/>
          <cell r="U232">
            <v>0</v>
          </cell>
          <cell r="W232">
            <v>50</v>
          </cell>
          <cell r="X232" t="str">
            <v>X</v>
          </cell>
          <cell r="Y232">
            <v>0</v>
          </cell>
          <cell r="AA232">
            <v>0</v>
          </cell>
          <cell r="AC232">
            <v>0</v>
          </cell>
          <cell r="AE232">
            <v>0</v>
          </cell>
          <cell r="AG232">
            <v>0</v>
          </cell>
          <cell r="AI232">
            <v>0</v>
          </cell>
          <cell r="AK232">
            <v>0</v>
          </cell>
          <cell r="AM232">
            <v>0</v>
          </cell>
          <cell r="AO232">
            <v>0</v>
          </cell>
          <cell r="AQ232">
            <v>0</v>
          </cell>
          <cell r="AS232">
            <v>0</v>
          </cell>
          <cell r="AT232"/>
          <cell r="AU232">
            <v>0</v>
          </cell>
          <cell r="AV232"/>
          <cell r="AW232">
            <v>50</v>
          </cell>
          <cell r="AX232">
            <v>3.01</v>
          </cell>
          <cell r="AY232">
            <v>0</v>
          </cell>
          <cell r="AZ232"/>
          <cell r="BA232">
            <v>0</v>
          </cell>
          <cell r="BB232"/>
          <cell r="BC232">
            <v>0</v>
          </cell>
          <cell r="BD232"/>
          <cell r="BE232">
            <v>0</v>
          </cell>
          <cell r="BF232"/>
          <cell r="BG232">
            <v>0</v>
          </cell>
          <cell r="BH232"/>
          <cell r="BI232">
            <v>0</v>
          </cell>
          <cell r="BM232" t="str">
            <v>dave</v>
          </cell>
          <cell r="BN232">
            <v>43043.14335648148</v>
          </cell>
          <cell r="BO232" t="str">
            <v>6VX734915J957745R</v>
          </cell>
          <cell r="BP232">
            <v>13.5</v>
          </cell>
          <cell r="BQ232" t="str">
            <v>Card</v>
          </cell>
          <cell r="BR232" t="b">
            <v>1</v>
          </cell>
          <cell r="BS232">
            <v>20066443971737</v>
          </cell>
          <cell r="BT232" t="str">
            <v>gardeners cottage</v>
          </cell>
          <cell r="BU232" t="str">
            <v>high street, pitsford</v>
          </cell>
          <cell r="BV232" t="str">
            <v>Northampton</v>
          </cell>
          <cell r="BW232" t="str">
            <v>northants</v>
          </cell>
          <cell r="BX232" t="str">
            <v>NN6 9AD</v>
          </cell>
          <cell r="BY232" t="str">
            <v>nicolacebak@btinternet.com</v>
          </cell>
          <cell r="BZ232" t="str">
            <v>Phone Number (Day)</v>
          </cell>
          <cell r="CA232">
            <v>7925360684</v>
          </cell>
        </row>
        <row r="233">
          <cell r="A233">
            <v>18</v>
          </cell>
          <cell r="B233">
            <v>33622</v>
          </cell>
          <cell r="C233">
            <v>3290347</v>
          </cell>
          <cell r="D233" t="b">
            <v>1</v>
          </cell>
          <cell r="E233" t="str">
            <v>Mia</v>
          </cell>
          <cell r="F233" t="str">
            <v>Chapman</v>
          </cell>
          <cell r="G233" t="str">
            <v>Mia CHAPMAN</v>
          </cell>
          <cell r="H233" t="str">
            <v>Bedford &amp; County AC</v>
          </cell>
          <cell r="I233" t="str">
            <v>Rushden Academy</v>
          </cell>
          <cell r="J233" t="str">
            <v>U20 Women</v>
          </cell>
          <cell r="K233" t="str">
            <v>Female</v>
          </cell>
          <cell r="L233" t="str">
            <v>Birth</v>
          </cell>
          <cell r="M233" t="str">
            <v>Kettering</v>
          </cell>
          <cell r="N233">
            <v>36392</v>
          </cell>
          <cell r="O233">
            <v>20</v>
          </cell>
          <cell r="P233">
            <v>12.4</v>
          </cell>
          <cell r="Q233">
            <v>20</v>
          </cell>
          <cell r="R233">
            <v>25.2</v>
          </cell>
          <cell r="S233">
            <v>0</v>
          </cell>
          <cell r="T233"/>
          <cell r="U233">
            <v>0</v>
          </cell>
          <cell r="W233">
            <v>0</v>
          </cell>
          <cell r="Y233">
            <v>0</v>
          </cell>
          <cell r="AA233">
            <v>0</v>
          </cell>
          <cell r="AC233">
            <v>0</v>
          </cell>
          <cell r="AE233">
            <v>0</v>
          </cell>
          <cell r="AG233">
            <v>0</v>
          </cell>
          <cell r="AI233">
            <v>0</v>
          </cell>
          <cell r="AK233">
            <v>0</v>
          </cell>
          <cell r="AM233">
            <v>0</v>
          </cell>
          <cell r="AO233">
            <v>0</v>
          </cell>
          <cell r="AQ233">
            <v>0</v>
          </cell>
          <cell r="AS233">
            <v>0</v>
          </cell>
          <cell r="AT233"/>
          <cell r="AU233">
            <v>0</v>
          </cell>
          <cell r="AV233"/>
          <cell r="AW233">
            <v>0</v>
          </cell>
          <cell r="AX233"/>
          <cell r="AY233">
            <v>0</v>
          </cell>
          <cell r="AZ233"/>
          <cell r="BA233">
            <v>0</v>
          </cell>
          <cell r="BB233"/>
          <cell r="BC233">
            <v>0</v>
          </cell>
          <cell r="BD233"/>
          <cell r="BE233">
            <v>0</v>
          </cell>
          <cell r="BF233"/>
          <cell r="BG233">
            <v>0</v>
          </cell>
          <cell r="BH233"/>
          <cell r="BI233">
            <v>0</v>
          </cell>
          <cell r="BM233" t="str">
            <v>Alan Watts</v>
          </cell>
          <cell r="BN233">
            <v>42847.59270833333</v>
          </cell>
          <cell r="BO233" t="str">
            <v>44B46358CB405261K</v>
          </cell>
          <cell r="BP233">
            <v>11</v>
          </cell>
          <cell r="BQ233" t="str">
            <v>Card</v>
          </cell>
          <cell r="BR233" t="b">
            <v>1</v>
          </cell>
          <cell r="BS233">
            <v>20899399721711</v>
          </cell>
          <cell r="BT233" t="str">
            <v>2 Link Road</v>
          </cell>
          <cell r="BV233" t="str">
            <v>Rushden</v>
          </cell>
          <cell r="BW233" t="str">
            <v>Northants</v>
          </cell>
          <cell r="BX233" t="str">
            <v>NN10 9LB</v>
          </cell>
          <cell r="BY233" t="str">
            <v>Miarchapman@live.com</v>
          </cell>
          <cell r="BZ233" t="str">
            <v>01933 411733</v>
          </cell>
          <cell r="CA233">
            <v>7749339670</v>
          </cell>
        </row>
        <row r="234">
          <cell r="A234">
            <v>19</v>
          </cell>
          <cell r="B234">
            <v>33459</v>
          </cell>
          <cell r="C234">
            <v>3565873</v>
          </cell>
          <cell r="D234" t="b">
            <v>1</v>
          </cell>
          <cell r="E234" t="str">
            <v>Annabelle</v>
          </cell>
          <cell r="F234" t="str">
            <v>Clotworthy</v>
          </cell>
          <cell r="G234" t="str">
            <v>Annabelle CLOTWORTHY</v>
          </cell>
          <cell r="H234" t="str">
            <v>Kettering Town Harriers</v>
          </cell>
          <cell r="I234" t="str">
            <v>Kettering Science Academy</v>
          </cell>
          <cell r="J234" t="str">
            <v>U17 Women</v>
          </cell>
          <cell r="K234" t="str">
            <v>Female</v>
          </cell>
          <cell r="L234" t="str">
            <v>Residency</v>
          </cell>
          <cell r="M234" t="str">
            <v>London</v>
          </cell>
          <cell r="N234">
            <v>37357</v>
          </cell>
          <cell r="O234">
            <v>30</v>
          </cell>
          <cell r="P234">
            <v>13.3</v>
          </cell>
          <cell r="Q234">
            <v>30</v>
          </cell>
          <cell r="R234">
            <v>27.89</v>
          </cell>
          <cell r="S234">
            <v>0</v>
          </cell>
          <cell r="T234"/>
          <cell r="U234">
            <v>0</v>
          </cell>
          <cell r="W234">
            <v>0</v>
          </cell>
          <cell r="Y234">
            <v>0</v>
          </cell>
          <cell r="AA234">
            <v>0</v>
          </cell>
          <cell r="AC234">
            <v>0</v>
          </cell>
          <cell r="AE234">
            <v>0</v>
          </cell>
          <cell r="AG234">
            <v>0</v>
          </cell>
          <cell r="AI234">
            <v>0</v>
          </cell>
          <cell r="AK234">
            <v>0</v>
          </cell>
          <cell r="AM234">
            <v>0</v>
          </cell>
          <cell r="AO234">
            <v>0</v>
          </cell>
          <cell r="AQ234">
            <v>0</v>
          </cell>
          <cell r="AS234">
            <v>0</v>
          </cell>
          <cell r="AT234"/>
          <cell r="AU234">
            <v>0</v>
          </cell>
          <cell r="AV234"/>
          <cell r="AW234">
            <v>0</v>
          </cell>
          <cell r="AX234"/>
          <cell r="AY234">
            <v>0</v>
          </cell>
          <cell r="AZ234"/>
          <cell r="BA234">
            <v>0</v>
          </cell>
          <cell r="BB234"/>
          <cell r="BC234">
            <v>0</v>
          </cell>
          <cell r="BD234"/>
          <cell r="BE234">
            <v>0</v>
          </cell>
          <cell r="BF234"/>
          <cell r="BG234">
            <v>0</v>
          </cell>
          <cell r="BH234"/>
          <cell r="BI234">
            <v>0</v>
          </cell>
          <cell r="BM234" t="str">
            <v>Antoinette Inniss-Haycox</v>
          </cell>
          <cell r="BN234">
            <v>42846.245370370372</v>
          </cell>
          <cell r="BO234" t="str">
            <v>7VE35206H9728793K</v>
          </cell>
          <cell r="BP234">
            <v>9</v>
          </cell>
          <cell r="BQ234" t="str">
            <v>Card</v>
          </cell>
          <cell r="BR234" t="b">
            <v>1</v>
          </cell>
          <cell r="BS234">
            <v>2591745809511</v>
          </cell>
          <cell r="BT234" t="str">
            <v>130 Stamford Road</v>
          </cell>
          <cell r="BV234" t="str">
            <v>Kettering</v>
          </cell>
          <cell r="BW234" t="str">
            <v>Northamptonshire</v>
          </cell>
          <cell r="BX234" t="str">
            <v>NN16 9UA</v>
          </cell>
          <cell r="BY234" t="str">
            <v>ainnisshaycox@icloud.com</v>
          </cell>
          <cell r="BZ234" t="str">
            <v>Phone Number (Day)</v>
          </cell>
          <cell r="CA234">
            <v>7508513905</v>
          </cell>
        </row>
        <row r="235">
          <cell r="A235">
            <v>20</v>
          </cell>
          <cell r="B235">
            <v>32928</v>
          </cell>
          <cell r="C235">
            <v>3085565</v>
          </cell>
          <cell r="D235" t="b">
            <v>1</v>
          </cell>
          <cell r="E235" t="str">
            <v>Milan</v>
          </cell>
          <cell r="F235" t="str">
            <v>Clues</v>
          </cell>
          <cell r="G235" t="str">
            <v>Milan CLUES</v>
          </cell>
          <cell r="H235" t="str">
            <v>Rugby &amp; Northampton AC</v>
          </cell>
          <cell r="I235" t="str">
            <v>Moulton college</v>
          </cell>
          <cell r="J235" t="str">
            <v>U20 Women</v>
          </cell>
          <cell r="K235" t="str">
            <v>Female</v>
          </cell>
          <cell r="L235" t="str">
            <v>Residency</v>
          </cell>
          <cell r="M235" t="str">
            <v>Northampton</v>
          </cell>
          <cell r="N235">
            <v>36434</v>
          </cell>
          <cell r="O235">
            <v>0</v>
          </cell>
          <cell r="P235"/>
          <cell r="Q235">
            <v>20</v>
          </cell>
          <cell r="R235" t="str">
            <v>X</v>
          </cell>
          <cell r="S235">
            <v>0</v>
          </cell>
          <cell r="T235"/>
          <cell r="U235">
            <v>0</v>
          </cell>
          <cell r="W235">
            <v>0</v>
          </cell>
          <cell r="Y235">
            <v>0</v>
          </cell>
          <cell r="AA235">
            <v>0</v>
          </cell>
          <cell r="AC235">
            <v>0</v>
          </cell>
          <cell r="AE235">
            <v>0</v>
          </cell>
          <cell r="AG235">
            <v>0</v>
          </cell>
          <cell r="AI235">
            <v>0</v>
          </cell>
          <cell r="AK235">
            <v>0</v>
          </cell>
          <cell r="AM235">
            <v>0</v>
          </cell>
          <cell r="AO235">
            <v>0</v>
          </cell>
          <cell r="AQ235">
            <v>0</v>
          </cell>
          <cell r="AS235">
            <v>0</v>
          </cell>
          <cell r="AT235"/>
          <cell r="AU235">
            <v>0</v>
          </cell>
          <cell r="AV235"/>
          <cell r="AW235">
            <v>20</v>
          </cell>
          <cell r="AX235">
            <v>5.57</v>
          </cell>
          <cell r="AY235">
            <v>0</v>
          </cell>
          <cell r="AZ235"/>
          <cell r="BA235">
            <v>20</v>
          </cell>
          <cell r="BB235">
            <v>9.51</v>
          </cell>
          <cell r="BC235">
            <v>0</v>
          </cell>
          <cell r="BD235"/>
          <cell r="BE235">
            <v>0</v>
          </cell>
          <cell r="BF235"/>
          <cell r="BG235">
            <v>0</v>
          </cell>
          <cell r="BH235"/>
          <cell r="BI235">
            <v>0</v>
          </cell>
          <cell r="BM235" t="str">
            <v>Janet Wright</v>
          </cell>
          <cell r="BN235">
            <v>42840.432430555556</v>
          </cell>
          <cell r="BO235" t="str">
            <v>5AX29725ET579903U</v>
          </cell>
          <cell r="BP235">
            <v>16.5</v>
          </cell>
          <cell r="BQ235" t="str">
            <v>Card</v>
          </cell>
          <cell r="BR235" t="b">
            <v>1</v>
          </cell>
          <cell r="BS235">
            <v>1109978103358</v>
          </cell>
          <cell r="BT235" t="str">
            <v>30 ryehill close</v>
          </cell>
          <cell r="BU235" t="str">
            <v>Long buckby</v>
          </cell>
          <cell r="BV235" t="str">
            <v>Northampton</v>
          </cell>
          <cell r="BW235" t="str">
            <v>Northamptonshire</v>
          </cell>
          <cell r="BX235" t="str">
            <v>Nn6 7nr</v>
          </cell>
          <cell r="BY235" t="str">
            <v>Emmaclues@googlemail.com</v>
          </cell>
          <cell r="CA235">
            <v>7517676426</v>
          </cell>
        </row>
        <row r="236">
          <cell r="A236">
            <v>116</v>
          </cell>
          <cell r="B236">
            <v>32936</v>
          </cell>
          <cell r="C236">
            <v>2818696</v>
          </cell>
          <cell r="D236" t="b">
            <v>1</v>
          </cell>
          <cell r="E236" t="str">
            <v>Tia</v>
          </cell>
          <cell r="F236" t="str">
            <v>Clues</v>
          </cell>
          <cell r="G236" t="str">
            <v>Tia CLUES</v>
          </cell>
          <cell r="H236" t="str">
            <v>Rugby &amp; Northampton AC</v>
          </cell>
          <cell r="I236" t="str">
            <v>Leeds Beckett university</v>
          </cell>
          <cell r="J236" t="str">
            <v>U23 Women</v>
          </cell>
          <cell r="K236" t="str">
            <v>Female</v>
          </cell>
          <cell r="L236" t="str">
            <v>Birth</v>
          </cell>
          <cell r="M236" t="str">
            <v>Northampton</v>
          </cell>
          <cell r="N236">
            <v>35702</v>
          </cell>
          <cell r="O236">
            <v>0</v>
          </cell>
          <cell r="P236"/>
          <cell r="Q236">
            <v>0</v>
          </cell>
          <cell r="R236"/>
          <cell r="S236">
            <v>0</v>
          </cell>
          <cell r="T236"/>
          <cell r="U236">
            <v>0</v>
          </cell>
          <cell r="W236">
            <v>0</v>
          </cell>
          <cell r="Y236">
            <v>0</v>
          </cell>
          <cell r="AA236">
            <v>0</v>
          </cell>
          <cell r="AC236">
            <v>0</v>
          </cell>
          <cell r="AE236">
            <v>0</v>
          </cell>
          <cell r="AG236">
            <v>0</v>
          </cell>
          <cell r="AI236">
            <v>0</v>
          </cell>
          <cell r="AK236">
            <v>0</v>
          </cell>
          <cell r="AM236">
            <v>0</v>
          </cell>
          <cell r="AO236">
            <v>0</v>
          </cell>
          <cell r="AQ236">
            <v>0</v>
          </cell>
          <cell r="AS236">
            <v>0</v>
          </cell>
          <cell r="AT236"/>
          <cell r="AU236">
            <v>0</v>
          </cell>
          <cell r="AV236"/>
          <cell r="AW236">
            <v>10</v>
          </cell>
          <cell r="AX236">
            <v>5.21</v>
          </cell>
          <cell r="AY236">
            <v>0</v>
          </cell>
          <cell r="AZ236"/>
          <cell r="BA236">
            <v>0</v>
          </cell>
          <cell r="BB236"/>
          <cell r="BC236">
            <v>0</v>
          </cell>
          <cell r="BD236"/>
          <cell r="BE236">
            <v>0</v>
          </cell>
          <cell r="BF236"/>
          <cell r="BG236">
            <v>0</v>
          </cell>
          <cell r="BH236"/>
          <cell r="BI236">
            <v>0</v>
          </cell>
          <cell r="BM236" t="str">
            <v>Alison Allee</v>
          </cell>
          <cell r="BN236">
            <v>42840.500949074078</v>
          </cell>
          <cell r="BO236" t="str">
            <v>1H804846GN1828312</v>
          </cell>
          <cell r="BP236">
            <v>5.5</v>
          </cell>
          <cell r="BQ236" t="str">
            <v>Card</v>
          </cell>
          <cell r="BR236" t="b">
            <v>1</v>
          </cell>
          <cell r="BS236">
            <v>2999778103473</v>
          </cell>
          <cell r="BT236" t="str">
            <v>30 ryehill close</v>
          </cell>
          <cell r="BU236" t="str">
            <v>Long buckby</v>
          </cell>
          <cell r="BV236" t="str">
            <v>Northampton</v>
          </cell>
          <cell r="BW236" t="str">
            <v>Northamptonshire</v>
          </cell>
          <cell r="BX236" t="str">
            <v>Nn6 7nr</v>
          </cell>
          <cell r="BY236" t="str">
            <v>Emmaclues@googlemail.com</v>
          </cell>
          <cell r="BZ236" t="str">
            <v>Phone Number (Day)</v>
          </cell>
          <cell r="CA236">
            <v>7517676426</v>
          </cell>
        </row>
        <row r="237">
          <cell r="A237">
            <v>21</v>
          </cell>
          <cell r="B237">
            <v>32561</v>
          </cell>
          <cell r="C237">
            <v>9999999</v>
          </cell>
          <cell r="D237" t="b">
            <v>0</v>
          </cell>
          <cell r="E237" t="str">
            <v>Georgia</v>
          </cell>
          <cell r="F237" t="str">
            <v>Coker-Agar</v>
          </cell>
          <cell r="G237" t="str">
            <v>Georgia COKER-AGAR</v>
          </cell>
          <cell r="H237" t="str">
            <v>Rugby &amp; Northampton AC</v>
          </cell>
          <cell r="I237" t="str">
            <v>Spratton Hall School</v>
          </cell>
          <cell r="J237" t="str">
            <v>U11 Girls</v>
          </cell>
          <cell r="K237" t="str">
            <v>Female</v>
          </cell>
          <cell r="L237" t="str">
            <v>Birth</v>
          </cell>
          <cell r="M237" t="str">
            <v>Northampton</v>
          </cell>
          <cell r="N237">
            <v>39050</v>
          </cell>
          <cell r="O237">
            <v>60</v>
          </cell>
          <cell r="P237">
            <v>11.9</v>
          </cell>
          <cell r="Q237">
            <v>60</v>
          </cell>
          <cell r="R237">
            <v>23.2</v>
          </cell>
          <cell r="S237">
            <v>0</v>
          </cell>
          <cell r="T237"/>
          <cell r="U237">
            <v>0</v>
          </cell>
          <cell r="W237">
            <v>0</v>
          </cell>
          <cell r="Y237">
            <v>0</v>
          </cell>
          <cell r="AA237">
            <v>0</v>
          </cell>
          <cell r="AC237">
            <v>0</v>
          </cell>
          <cell r="AE237">
            <v>0</v>
          </cell>
          <cell r="AG237">
            <v>0</v>
          </cell>
          <cell r="AI237">
            <v>0</v>
          </cell>
          <cell r="AK237">
            <v>0</v>
          </cell>
          <cell r="AM237">
            <v>0</v>
          </cell>
          <cell r="AO237">
            <v>0</v>
          </cell>
          <cell r="AQ237">
            <v>0</v>
          </cell>
          <cell r="AS237">
            <v>0</v>
          </cell>
          <cell r="AT237"/>
          <cell r="AU237">
            <v>0</v>
          </cell>
          <cell r="AV237"/>
          <cell r="AW237">
            <v>60</v>
          </cell>
          <cell r="AX237" t="str">
            <v>X</v>
          </cell>
          <cell r="AY237">
            <v>0</v>
          </cell>
          <cell r="AZ237"/>
          <cell r="BA237">
            <v>0</v>
          </cell>
          <cell r="BB237"/>
          <cell r="BC237">
            <v>0</v>
          </cell>
          <cell r="BD237"/>
          <cell r="BE237">
            <v>0</v>
          </cell>
          <cell r="BF237"/>
          <cell r="BG237">
            <v>0</v>
          </cell>
          <cell r="BH237"/>
          <cell r="BI237">
            <v>0</v>
          </cell>
          <cell r="BM237" t="str">
            <v>Coach ..</v>
          </cell>
          <cell r="BN237">
            <v>42982.484178240738</v>
          </cell>
          <cell r="BO237" t="str">
            <v>884352180T085793B</v>
          </cell>
          <cell r="BP237">
            <v>13.5</v>
          </cell>
          <cell r="BQ237" t="str">
            <v>Card</v>
          </cell>
          <cell r="BR237" t="b">
            <v>1</v>
          </cell>
          <cell r="BS237">
            <v>2009590086750</v>
          </cell>
          <cell r="BT237" t="str">
            <v>Valley View</v>
          </cell>
          <cell r="BV237" t="str">
            <v>Middleton</v>
          </cell>
          <cell r="BW237" t="str">
            <v>Leicestershire</v>
          </cell>
          <cell r="BX237" t="str">
            <v>LE16 8YR</v>
          </cell>
          <cell r="BY237" t="str">
            <v>gilesagar@googlemail.com</v>
          </cell>
          <cell r="BZ237">
            <v>7990810559</v>
          </cell>
          <cell r="CA237">
            <v>7990810559</v>
          </cell>
        </row>
        <row r="238">
          <cell r="A238">
            <v>117</v>
          </cell>
          <cell r="B238">
            <v>32827</v>
          </cell>
          <cell r="C238">
            <v>3140578</v>
          </cell>
          <cell r="D238" t="b">
            <v>1</v>
          </cell>
          <cell r="E238" t="str">
            <v>Olivia</v>
          </cell>
          <cell r="F238" t="str">
            <v>Collins</v>
          </cell>
          <cell r="G238" t="str">
            <v>Olivia COLLINS</v>
          </cell>
          <cell r="H238" t="str">
            <v>Daventry AAC</v>
          </cell>
          <cell r="I238" t="str">
            <v>Southam college</v>
          </cell>
          <cell r="J238" t="str">
            <v>U17 Women</v>
          </cell>
          <cell r="K238" t="str">
            <v>Female</v>
          </cell>
          <cell r="L238" t="str">
            <v>Birth</v>
          </cell>
          <cell r="M238" t="str">
            <v>Northampton</v>
          </cell>
          <cell r="N238">
            <v>36840</v>
          </cell>
          <cell r="O238">
            <v>0</v>
          </cell>
          <cell r="P238"/>
          <cell r="Q238">
            <v>0</v>
          </cell>
          <cell r="R238"/>
          <cell r="S238">
            <v>0</v>
          </cell>
          <cell r="T238"/>
          <cell r="U238">
            <v>0</v>
          </cell>
          <cell r="W238">
            <v>0</v>
          </cell>
          <cell r="Y238">
            <v>0</v>
          </cell>
          <cell r="AA238">
            <v>0</v>
          </cell>
          <cell r="AC238">
            <v>0</v>
          </cell>
          <cell r="AE238">
            <v>0</v>
          </cell>
          <cell r="AG238">
            <v>0</v>
          </cell>
          <cell r="AI238">
            <v>0</v>
          </cell>
          <cell r="AK238">
            <v>0</v>
          </cell>
          <cell r="AM238">
            <v>0</v>
          </cell>
          <cell r="AO238">
            <v>0</v>
          </cell>
          <cell r="AQ238">
            <v>0</v>
          </cell>
          <cell r="AS238">
            <v>0</v>
          </cell>
          <cell r="AT238"/>
          <cell r="AU238">
            <v>0</v>
          </cell>
          <cell r="AV238"/>
          <cell r="AW238">
            <v>0</v>
          </cell>
          <cell r="AX238"/>
          <cell r="AY238">
            <v>0</v>
          </cell>
          <cell r="AZ238"/>
          <cell r="BA238">
            <v>30</v>
          </cell>
          <cell r="BB238" t="str">
            <v>X</v>
          </cell>
          <cell r="BC238">
            <v>30</v>
          </cell>
          <cell r="BD238" t="str">
            <v>X</v>
          </cell>
          <cell r="BE238">
            <v>30</v>
          </cell>
          <cell r="BF238" t="str">
            <v>X</v>
          </cell>
          <cell r="BG238">
            <v>30</v>
          </cell>
          <cell r="BH238" t="str">
            <v>X</v>
          </cell>
          <cell r="BI238">
            <v>0</v>
          </cell>
          <cell r="BM238" t="str">
            <v>John</v>
          </cell>
          <cell r="BN238">
            <v>42838.573611111111</v>
          </cell>
          <cell r="BO238" t="str">
            <v>2K758646AK079710E</v>
          </cell>
          <cell r="BP238">
            <v>18</v>
          </cell>
          <cell r="BQ238" t="str">
            <v>Card</v>
          </cell>
          <cell r="BR238" t="b">
            <v>1</v>
          </cell>
          <cell r="BS238">
            <v>35961797902950</v>
          </cell>
          <cell r="BT238" t="str">
            <v>Address ..</v>
          </cell>
          <cell r="BU238" t="str">
            <v>43 elder drive</v>
          </cell>
          <cell r="BV238" t="str">
            <v>Daventry</v>
          </cell>
          <cell r="BW238" t="str">
            <v>England</v>
          </cell>
          <cell r="BX238" t="str">
            <v>Nn11 0XE</v>
          </cell>
          <cell r="BY238" t="str">
            <v>cathrina.collins@hotmail.co.uk</v>
          </cell>
          <cell r="BZ238" t="str">
            <v>Phone Number (Day)</v>
          </cell>
          <cell r="CA238">
            <v>7825840619</v>
          </cell>
        </row>
        <row r="239">
          <cell r="A239">
            <v>118</v>
          </cell>
          <cell r="B239">
            <v>34015</v>
          </cell>
          <cell r="C239">
            <v>3193364</v>
          </cell>
          <cell r="D239" t="b">
            <v>1</v>
          </cell>
          <cell r="E239" t="str">
            <v>Angharad</v>
          </cell>
          <cell r="F239" t="str">
            <v>Conant</v>
          </cell>
          <cell r="G239" t="str">
            <v>Angharad CONANT</v>
          </cell>
          <cell r="H239" t="str">
            <v>Corby AC</v>
          </cell>
          <cell r="I239" t="str">
            <v>School ..</v>
          </cell>
          <cell r="J239" t="str">
            <v>U20 Women</v>
          </cell>
          <cell r="K239" t="str">
            <v>Female</v>
          </cell>
          <cell r="L239" t="str">
            <v>Birth</v>
          </cell>
          <cell r="M239" t="str">
            <v>Kettering</v>
          </cell>
          <cell r="N239">
            <v>36082</v>
          </cell>
          <cell r="O239">
            <v>0</v>
          </cell>
          <cell r="P239"/>
          <cell r="Q239">
            <v>0</v>
          </cell>
          <cell r="R239"/>
          <cell r="S239">
            <v>0</v>
          </cell>
          <cell r="T239"/>
          <cell r="U239">
            <v>20</v>
          </cell>
          <cell r="V239" t="str">
            <v>X</v>
          </cell>
          <cell r="W239">
            <v>0</v>
          </cell>
          <cell r="Y239">
            <v>0</v>
          </cell>
          <cell r="AA239">
            <v>0</v>
          </cell>
          <cell r="AC239">
            <v>0</v>
          </cell>
          <cell r="AE239">
            <v>0</v>
          </cell>
          <cell r="AG239">
            <v>0</v>
          </cell>
          <cell r="AI239">
            <v>0</v>
          </cell>
          <cell r="AK239">
            <v>0</v>
          </cell>
          <cell r="AM239">
            <v>0</v>
          </cell>
          <cell r="AO239">
            <v>0</v>
          </cell>
          <cell r="AQ239">
            <v>0</v>
          </cell>
          <cell r="AS239">
            <v>0</v>
          </cell>
          <cell r="AT239"/>
          <cell r="AU239">
            <v>0</v>
          </cell>
          <cell r="AV239"/>
          <cell r="AW239">
            <v>0</v>
          </cell>
          <cell r="AX239"/>
          <cell r="AY239">
            <v>0</v>
          </cell>
          <cell r="AZ239"/>
          <cell r="BA239">
            <v>0</v>
          </cell>
          <cell r="BB239"/>
          <cell r="BC239">
            <v>0</v>
          </cell>
          <cell r="BD239"/>
          <cell r="BE239">
            <v>0</v>
          </cell>
          <cell r="BF239"/>
          <cell r="BG239">
            <v>0</v>
          </cell>
          <cell r="BH239"/>
          <cell r="BI239">
            <v>0</v>
          </cell>
          <cell r="BM239" t="str">
            <v>Bill Boyd</v>
          </cell>
          <cell r="BN239">
            <v>42852.583715277775</v>
          </cell>
          <cell r="BO239" t="str">
            <v>6EN828849J991643B</v>
          </cell>
          <cell r="BP239">
            <v>5.5</v>
          </cell>
          <cell r="BQ239" t="str">
            <v>Card</v>
          </cell>
          <cell r="BR239" t="b">
            <v>1</v>
          </cell>
          <cell r="BS239">
            <v>1803433834711</v>
          </cell>
          <cell r="BT239" t="str">
            <v>Harringworth lodge</v>
          </cell>
          <cell r="BU239" t="str">
            <v>Deene road</v>
          </cell>
          <cell r="BV239" t="str">
            <v>Corby</v>
          </cell>
          <cell r="BW239" t="str">
            <v>Northamptonshire</v>
          </cell>
          <cell r="BX239" t="str">
            <v>Nn173ab</v>
          </cell>
          <cell r="BY239" t="str">
            <v>haddiconant@icloud.com</v>
          </cell>
          <cell r="BZ239">
            <v>7841772012</v>
          </cell>
          <cell r="CB239" t="b">
            <v>1</v>
          </cell>
        </row>
        <row r="240">
          <cell r="A240">
            <v>119</v>
          </cell>
          <cell r="B240">
            <v>33794</v>
          </cell>
          <cell r="C240">
            <v>3459348</v>
          </cell>
          <cell r="D240" t="b">
            <v>1</v>
          </cell>
          <cell r="E240" t="str">
            <v>Eloise</v>
          </cell>
          <cell r="F240" t="str">
            <v>Coombs</v>
          </cell>
          <cell r="G240" t="str">
            <v>Eloise COOMBS</v>
          </cell>
          <cell r="H240" t="str">
            <v>Corby AC</v>
          </cell>
          <cell r="I240" t="str">
            <v>Lodge Park Academy</v>
          </cell>
          <cell r="J240" t="str">
            <v>U17 Women</v>
          </cell>
          <cell r="K240" t="str">
            <v>Female</v>
          </cell>
          <cell r="L240" t="str">
            <v>Residency</v>
          </cell>
          <cell r="M240" t="str">
            <v>Cornwall</v>
          </cell>
          <cell r="N240">
            <v>36861</v>
          </cell>
          <cell r="O240">
            <v>0</v>
          </cell>
          <cell r="P240"/>
          <cell r="Q240">
            <v>0</v>
          </cell>
          <cell r="R240"/>
          <cell r="S240">
            <v>0</v>
          </cell>
          <cell r="T240"/>
          <cell r="U240">
            <v>30</v>
          </cell>
          <cell r="V240">
            <v>2.27</v>
          </cell>
          <cell r="W240">
            <v>30</v>
          </cell>
          <cell r="X240">
            <v>4.5</v>
          </cell>
          <cell r="Y240">
            <v>0</v>
          </cell>
          <cell r="AA240">
            <v>0</v>
          </cell>
          <cell r="AC240">
            <v>0</v>
          </cell>
          <cell r="AE240">
            <v>0</v>
          </cell>
          <cell r="AG240">
            <v>0</v>
          </cell>
          <cell r="AI240">
            <v>0</v>
          </cell>
          <cell r="AK240">
            <v>0</v>
          </cell>
          <cell r="AM240">
            <v>0</v>
          </cell>
          <cell r="AO240">
            <v>0</v>
          </cell>
          <cell r="AQ240">
            <v>0</v>
          </cell>
          <cell r="AS240">
            <v>0</v>
          </cell>
          <cell r="AT240"/>
          <cell r="AU240">
            <v>0</v>
          </cell>
          <cell r="AV240"/>
          <cell r="AW240">
            <v>0</v>
          </cell>
          <cell r="AX240"/>
          <cell r="AY240">
            <v>0</v>
          </cell>
          <cell r="AZ240"/>
          <cell r="BA240">
            <v>0</v>
          </cell>
          <cell r="BB240"/>
          <cell r="BC240">
            <v>0</v>
          </cell>
          <cell r="BD240"/>
          <cell r="BE240">
            <v>0</v>
          </cell>
          <cell r="BF240"/>
          <cell r="BG240">
            <v>0</v>
          </cell>
          <cell r="BH240"/>
          <cell r="BI240">
            <v>0</v>
          </cell>
          <cell r="BM240" t="str">
            <v>Bill Boyd</v>
          </cell>
          <cell r="BN240">
            <v>42849.521192129629</v>
          </cell>
          <cell r="BO240" t="str">
            <v>4DY315371E1940303</v>
          </cell>
          <cell r="BP240">
            <v>9</v>
          </cell>
          <cell r="BQ240" t="str">
            <v>Card</v>
          </cell>
          <cell r="BR240" t="b">
            <v>1</v>
          </cell>
          <cell r="BS240">
            <v>54321753639735</v>
          </cell>
          <cell r="BT240" t="str">
            <v>Home Farmhouse</v>
          </cell>
          <cell r="BU240" t="str">
            <v>Deene</v>
          </cell>
          <cell r="BV240" t="str">
            <v>Corby</v>
          </cell>
          <cell r="BW240" t="str">
            <v>Northamptonshire</v>
          </cell>
          <cell r="BX240" t="str">
            <v>NN17 3EJ</v>
          </cell>
          <cell r="BY240" t="str">
            <v>coombs.sally@yahoo.co.uk</v>
          </cell>
          <cell r="BZ240">
            <v>1780450696</v>
          </cell>
          <cell r="CA240">
            <v>7704542505</v>
          </cell>
        </row>
        <row r="241">
          <cell r="A241">
            <v>120</v>
          </cell>
          <cell r="B241">
            <v>33805</v>
          </cell>
          <cell r="C241">
            <v>3477830</v>
          </cell>
          <cell r="D241" t="b">
            <v>1</v>
          </cell>
          <cell r="E241" t="str">
            <v>Sally</v>
          </cell>
          <cell r="F241" t="str">
            <v>Coombs</v>
          </cell>
          <cell r="G241" t="str">
            <v>Sally COOMBS</v>
          </cell>
          <cell r="H241" t="str">
            <v>Corby AC</v>
          </cell>
          <cell r="I241" t="str">
            <v>School ..</v>
          </cell>
          <cell r="J241" t="str">
            <v>Masters (F)</v>
          </cell>
          <cell r="K241" t="str">
            <v>Female</v>
          </cell>
          <cell r="L241" t="str">
            <v>Residency</v>
          </cell>
          <cell r="M241" t="str">
            <v>Lincoln</v>
          </cell>
          <cell r="N241">
            <v>25920</v>
          </cell>
          <cell r="O241">
            <v>0</v>
          </cell>
          <cell r="P241"/>
          <cell r="Q241">
            <v>0</v>
          </cell>
          <cell r="R241"/>
          <cell r="S241">
            <v>0</v>
          </cell>
          <cell r="T241"/>
          <cell r="U241">
            <v>0</v>
          </cell>
          <cell r="W241">
            <v>70</v>
          </cell>
          <cell r="X241">
            <v>5.58</v>
          </cell>
          <cell r="Y241">
            <v>70</v>
          </cell>
          <cell r="Z241">
            <v>22.44</v>
          </cell>
          <cell r="AA241">
            <v>0</v>
          </cell>
          <cell r="AC241">
            <v>0</v>
          </cell>
          <cell r="AE241">
            <v>0</v>
          </cell>
          <cell r="AG241">
            <v>0</v>
          </cell>
          <cell r="AI241">
            <v>0</v>
          </cell>
          <cell r="AK241">
            <v>0</v>
          </cell>
          <cell r="AM241">
            <v>0</v>
          </cell>
          <cell r="AO241">
            <v>0</v>
          </cell>
          <cell r="AQ241">
            <v>0</v>
          </cell>
          <cell r="AS241">
            <v>0</v>
          </cell>
          <cell r="AT241"/>
          <cell r="AU241">
            <v>0</v>
          </cell>
          <cell r="AV241"/>
          <cell r="AW241">
            <v>0</v>
          </cell>
          <cell r="AX241"/>
          <cell r="AY241">
            <v>0</v>
          </cell>
          <cell r="AZ241"/>
          <cell r="BA241">
            <v>0</v>
          </cell>
          <cell r="BB241"/>
          <cell r="BC241">
            <v>0</v>
          </cell>
          <cell r="BD241"/>
          <cell r="BE241">
            <v>0</v>
          </cell>
          <cell r="BF241"/>
          <cell r="BG241">
            <v>0</v>
          </cell>
          <cell r="BH241"/>
          <cell r="BI241">
            <v>0</v>
          </cell>
          <cell r="BM241" t="str">
            <v>Bill Boyd</v>
          </cell>
          <cell r="BN241">
            <v>42849.550983796296</v>
          </cell>
          <cell r="BO241" t="str">
            <v>6TS58183J32639606</v>
          </cell>
          <cell r="BP241">
            <v>11</v>
          </cell>
          <cell r="BQ241" t="str">
            <v>Card</v>
          </cell>
          <cell r="BR241" t="b">
            <v>1</v>
          </cell>
          <cell r="BS241">
            <v>14795753639735</v>
          </cell>
          <cell r="BT241" t="str">
            <v>Home Farmhouse</v>
          </cell>
          <cell r="BU241" t="str">
            <v>Deene</v>
          </cell>
          <cell r="BV241" t="str">
            <v>Corby</v>
          </cell>
          <cell r="BW241" t="str">
            <v>Northamptonshire</v>
          </cell>
          <cell r="BX241" t="str">
            <v>NN17 3EJ</v>
          </cell>
          <cell r="BY241" t="str">
            <v>coombs.sally@yahoo.co.uk</v>
          </cell>
          <cell r="BZ241">
            <v>1780450696</v>
          </cell>
          <cell r="CA241">
            <v>7704542505</v>
          </cell>
        </row>
        <row r="242">
          <cell r="A242">
            <v>121</v>
          </cell>
          <cell r="B242">
            <v>33809</v>
          </cell>
          <cell r="C242">
            <v>3463784</v>
          </cell>
          <cell r="D242" t="b">
            <v>1</v>
          </cell>
          <cell r="E242" t="str">
            <v>Trinity</v>
          </cell>
          <cell r="F242" t="str">
            <v>Coombs</v>
          </cell>
          <cell r="G242" t="str">
            <v>Trinity COOMBS</v>
          </cell>
          <cell r="H242" t="str">
            <v>Corby AC</v>
          </cell>
          <cell r="I242" t="str">
            <v>Lodge Park Academy</v>
          </cell>
          <cell r="J242" t="str">
            <v>U15 Girls</v>
          </cell>
          <cell r="K242" t="str">
            <v>Female</v>
          </cell>
          <cell r="L242" t="str">
            <v>Residency</v>
          </cell>
          <cell r="M242" t="str">
            <v>Cornwall</v>
          </cell>
          <cell r="N242">
            <v>37762</v>
          </cell>
          <cell r="O242">
            <v>0</v>
          </cell>
          <cell r="P242"/>
          <cell r="Q242">
            <v>0</v>
          </cell>
          <cell r="R242"/>
          <cell r="S242">
            <v>0</v>
          </cell>
          <cell r="T242"/>
          <cell r="U242">
            <v>40</v>
          </cell>
          <cell r="V242">
            <v>2.5</v>
          </cell>
          <cell r="W242">
            <v>40</v>
          </cell>
          <cell r="X242">
            <v>6.05</v>
          </cell>
          <cell r="Y242">
            <v>0</v>
          </cell>
          <cell r="AA242">
            <v>0</v>
          </cell>
          <cell r="AC242">
            <v>0</v>
          </cell>
          <cell r="AE242">
            <v>0</v>
          </cell>
          <cell r="AG242">
            <v>0</v>
          </cell>
          <cell r="AI242">
            <v>0</v>
          </cell>
          <cell r="AK242">
            <v>0</v>
          </cell>
          <cell r="AM242">
            <v>0</v>
          </cell>
          <cell r="AO242">
            <v>0</v>
          </cell>
          <cell r="AQ242">
            <v>0</v>
          </cell>
          <cell r="AS242">
            <v>0</v>
          </cell>
          <cell r="AT242"/>
          <cell r="AU242">
            <v>0</v>
          </cell>
          <cell r="AV242"/>
          <cell r="AW242">
            <v>0</v>
          </cell>
          <cell r="AX242"/>
          <cell r="AY242">
            <v>0</v>
          </cell>
          <cell r="AZ242"/>
          <cell r="BA242">
            <v>0</v>
          </cell>
          <cell r="BB242"/>
          <cell r="BC242">
            <v>0</v>
          </cell>
          <cell r="BD242"/>
          <cell r="BE242">
            <v>0</v>
          </cell>
          <cell r="BF242"/>
          <cell r="BG242">
            <v>0</v>
          </cell>
          <cell r="BH242"/>
          <cell r="BI242">
            <v>0</v>
          </cell>
          <cell r="BM242" t="str">
            <v>Bill Boyd</v>
          </cell>
          <cell r="BN242">
            <v>42849.561585648145</v>
          </cell>
          <cell r="BO242" t="str">
            <v>4JU440432A396490S</v>
          </cell>
          <cell r="BP242">
            <v>9</v>
          </cell>
          <cell r="BQ242" t="str">
            <v>Card</v>
          </cell>
          <cell r="BR242" t="b">
            <v>1</v>
          </cell>
          <cell r="BS242">
            <v>12345753639735</v>
          </cell>
          <cell r="BT242" t="str">
            <v>Home Farmhouse</v>
          </cell>
          <cell r="BU242" t="str">
            <v>Deene</v>
          </cell>
          <cell r="BV242" t="str">
            <v>Corby</v>
          </cell>
          <cell r="BW242" t="str">
            <v>Northamptonshire</v>
          </cell>
          <cell r="BX242" t="str">
            <v>NN17 3EJ</v>
          </cell>
          <cell r="BY242" t="str">
            <v>coombs.sally@yahoo.co.uk</v>
          </cell>
          <cell r="BZ242">
            <v>1780450696</v>
          </cell>
          <cell r="CA242">
            <v>7704542505</v>
          </cell>
        </row>
        <row r="243">
          <cell r="A243">
            <v>122</v>
          </cell>
          <cell r="B243">
            <v>33869</v>
          </cell>
          <cell r="C243">
            <v>3545974</v>
          </cell>
          <cell r="D243" t="b">
            <v>1</v>
          </cell>
          <cell r="E243" t="str">
            <v>Zennor</v>
          </cell>
          <cell r="F243" t="str">
            <v>Coombs</v>
          </cell>
          <cell r="G243" t="str">
            <v>Zennor COOMBS</v>
          </cell>
          <cell r="H243" t="str">
            <v>Corby AC</v>
          </cell>
          <cell r="I243" t="str">
            <v>Geddington Primary School</v>
          </cell>
          <cell r="J243" t="str">
            <v>U13 Girls</v>
          </cell>
          <cell r="K243" t="str">
            <v>Female</v>
          </cell>
          <cell r="L243" t="str">
            <v>Residency</v>
          </cell>
          <cell r="M243" t="str">
            <v>Dumfriesshire</v>
          </cell>
          <cell r="N243">
            <v>38883</v>
          </cell>
          <cell r="O243">
            <v>0</v>
          </cell>
          <cell r="P243"/>
          <cell r="Q243">
            <v>0</v>
          </cell>
          <cell r="R243"/>
          <cell r="S243">
            <v>0</v>
          </cell>
          <cell r="T243"/>
          <cell r="U243">
            <v>50</v>
          </cell>
          <cell r="V243">
            <v>2.0499999999999998</v>
          </cell>
          <cell r="W243">
            <v>50</v>
          </cell>
          <cell r="X243">
            <v>5.03</v>
          </cell>
          <cell r="Y243">
            <v>0</v>
          </cell>
          <cell r="AA243">
            <v>0</v>
          </cell>
          <cell r="AC243">
            <v>0</v>
          </cell>
          <cell r="AE243">
            <v>0</v>
          </cell>
          <cell r="AG243">
            <v>0</v>
          </cell>
          <cell r="AI243">
            <v>0</v>
          </cell>
          <cell r="AK243">
            <v>0</v>
          </cell>
          <cell r="AM243">
            <v>0</v>
          </cell>
          <cell r="AO243">
            <v>0</v>
          </cell>
          <cell r="AQ243">
            <v>0</v>
          </cell>
          <cell r="AS243">
            <v>0</v>
          </cell>
          <cell r="AT243"/>
          <cell r="AU243">
            <v>0</v>
          </cell>
          <cell r="AV243"/>
          <cell r="AW243">
            <v>0</v>
          </cell>
          <cell r="AX243"/>
          <cell r="AY243">
            <v>0</v>
          </cell>
          <cell r="AZ243"/>
          <cell r="BA243">
            <v>0</v>
          </cell>
          <cell r="BB243"/>
          <cell r="BC243">
            <v>0</v>
          </cell>
          <cell r="BD243"/>
          <cell r="BE243">
            <v>0</v>
          </cell>
          <cell r="BF243"/>
          <cell r="BG243">
            <v>0</v>
          </cell>
          <cell r="BH243"/>
          <cell r="BI243">
            <v>0</v>
          </cell>
          <cell r="BM243" t="str">
            <v>Bill Boyd</v>
          </cell>
          <cell r="BN243">
            <v>42850.256215277775</v>
          </cell>
          <cell r="BO243" t="str">
            <v>22V73681GS368752H</v>
          </cell>
          <cell r="BP243">
            <v>9</v>
          </cell>
          <cell r="BQ243" t="str">
            <v>Card</v>
          </cell>
          <cell r="BR243" t="b">
            <v>1</v>
          </cell>
          <cell r="BS243">
            <v>98765753640856</v>
          </cell>
          <cell r="BT243" t="str">
            <v>Home Farmhouse</v>
          </cell>
          <cell r="BU243" t="str">
            <v>Deene</v>
          </cell>
          <cell r="BV243" t="str">
            <v>Corby</v>
          </cell>
          <cell r="BW243" t="str">
            <v>Northamptonshire</v>
          </cell>
          <cell r="BX243" t="str">
            <v>NN17 3EJ</v>
          </cell>
          <cell r="BY243" t="str">
            <v>coombs.sally@yahoo.co.uk</v>
          </cell>
          <cell r="BZ243">
            <v>1780450696</v>
          </cell>
          <cell r="CA243">
            <v>7704542505</v>
          </cell>
        </row>
        <row r="244">
          <cell r="A244">
            <v>123</v>
          </cell>
          <cell r="B244">
            <v>33898</v>
          </cell>
          <cell r="C244">
            <v>9999999</v>
          </cell>
          <cell r="D244" t="b">
            <v>1</v>
          </cell>
          <cell r="E244" t="str">
            <v>Jemima</v>
          </cell>
          <cell r="F244" t="str">
            <v>Cooper</v>
          </cell>
          <cell r="G244" t="str">
            <v>Jemima COOPER</v>
          </cell>
          <cell r="H244" t="str">
            <v>Rugby &amp; Northampton AC</v>
          </cell>
          <cell r="I244" t="str">
            <v>Spratton HAll</v>
          </cell>
          <cell r="J244" t="str">
            <v>U11 Girls</v>
          </cell>
          <cell r="K244" t="str">
            <v>Female</v>
          </cell>
          <cell r="L244" t="str">
            <v>Birth</v>
          </cell>
          <cell r="M244" t="str">
            <v>NORTHAMPTONSHIRE</v>
          </cell>
          <cell r="N244">
            <v>39535</v>
          </cell>
          <cell r="O244">
            <v>0</v>
          </cell>
          <cell r="P244"/>
          <cell r="Q244">
            <v>0</v>
          </cell>
          <cell r="R244"/>
          <cell r="S244">
            <v>0</v>
          </cell>
          <cell r="T244"/>
          <cell r="U244">
            <v>0</v>
          </cell>
          <cell r="W244">
            <v>60</v>
          </cell>
          <cell r="X244" t="str">
            <v>X</v>
          </cell>
          <cell r="Y244">
            <v>0</v>
          </cell>
          <cell r="AA244">
            <v>0</v>
          </cell>
          <cell r="AC244">
            <v>0</v>
          </cell>
          <cell r="AE244">
            <v>0</v>
          </cell>
          <cell r="AG244">
            <v>0</v>
          </cell>
          <cell r="AI244">
            <v>0</v>
          </cell>
          <cell r="AK244">
            <v>0</v>
          </cell>
          <cell r="AM244">
            <v>0</v>
          </cell>
          <cell r="AO244">
            <v>0</v>
          </cell>
          <cell r="AQ244">
            <v>0</v>
          </cell>
          <cell r="AS244">
            <v>0</v>
          </cell>
          <cell r="AT244"/>
          <cell r="AU244">
            <v>0</v>
          </cell>
          <cell r="AV244"/>
          <cell r="AW244">
            <v>0</v>
          </cell>
          <cell r="AX244"/>
          <cell r="AY244">
            <v>0</v>
          </cell>
          <cell r="AZ244"/>
          <cell r="BA244">
            <v>0</v>
          </cell>
          <cell r="BB244"/>
          <cell r="BC244">
            <v>0</v>
          </cell>
          <cell r="BD244"/>
          <cell r="BE244">
            <v>0</v>
          </cell>
          <cell r="BF244"/>
          <cell r="BG244">
            <v>0</v>
          </cell>
          <cell r="BH244"/>
          <cell r="BI244">
            <v>0</v>
          </cell>
          <cell r="BM244" t="str">
            <v>Dave Goddard</v>
          </cell>
          <cell r="BN244">
            <v>42850.606666666667</v>
          </cell>
          <cell r="BO244" t="str">
            <v>92294573TB308703F</v>
          </cell>
          <cell r="BP244">
            <v>4.5</v>
          </cell>
          <cell r="BQ244" t="str">
            <v>Card</v>
          </cell>
          <cell r="BR244" t="b">
            <v>1</v>
          </cell>
          <cell r="BS244">
            <v>28282753641821</v>
          </cell>
          <cell r="BT244" t="str">
            <v>The Poplars, Creaton Road, Hollowell</v>
          </cell>
          <cell r="BV244" t="str">
            <v>Northampton</v>
          </cell>
          <cell r="BW244" t="str">
            <v>Northamptonshire</v>
          </cell>
          <cell r="BX244" t="str">
            <v>NN6 8RP</v>
          </cell>
          <cell r="BY244" t="str">
            <v>alicooperfitness@gmail.com</v>
          </cell>
          <cell r="BZ244">
            <v>7732165546</v>
          </cell>
          <cell r="CA244">
            <v>7732165546</v>
          </cell>
        </row>
        <row r="245">
          <cell r="A245">
            <v>22</v>
          </cell>
          <cell r="B245">
            <v>33033</v>
          </cell>
          <cell r="C245">
            <v>3110929</v>
          </cell>
          <cell r="D245" t="b">
            <v>1</v>
          </cell>
          <cell r="E245" t="str">
            <v>Regan</v>
          </cell>
          <cell r="F245" t="str">
            <v>Cooper</v>
          </cell>
          <cell r="G245" t="str">
            <v>Regan COOPER</v>
          </cell>
          <cell r="H245" t="str">
            <v>Marshall Milton Keynes AC</v>
          </cell>
          <cell r="I245" t="str">
            <v>Sponne</v>
          </cell>
          <cell r="J245" t="str">
            <v>U17 Women</v>
          </cell>
          <cell r="K245" t="str">
            <v>Female</v>
          </cell>
          <cell r="L245" t="str">
            <v>Residency</v>
          </cell>
          <cell r="M245" t="str">
            <v>Silverstone</v>
          </cell>
          <cell r="N245">
            <v>37284</v>
          </cell>
          <cell r="O245">
            <v>0</v>
          </cell>
          <cell r="P245"/>
          <cell r="Q245">
            <v>30</v>
          </cell>
          <cell r="R245">
            <v>27.23</v>
          </cell>
          <cell r="S245">
            <v>30</v>
          </cell>
          <cell r="T245">
            <v>44.63</v>
          </cell>
          <cell r="U245">
            <v>0</v>
          </cell>
          <cell r="W245">
            <v>0</v>
          </cell>
          <cell r="Y245">
            <v>0</v>
          </cell>
          <cell r="AA245">
            <v>0</v>
          </cell>
          <cell r="AC245">
            <v>0</v>
          </cell>
          <cell r="AE245">
            <v>0</v>
          </cell>
          <cell r="AG245">
            <v>0</v>
          </cell>
          <cell r="AI245">
            <v>0</v>
          </cell>
          <cell r="AK245">
            <v>0</v>
          </cell>
          <cell r="AM245">
            <v>0</v>
          </cell>
          <cell r="AO245">
            <v>0</v>
          </cell>
          <cell r="AQ245">
            <v>0</v>
          </cell>
          <cell r="AS245">
            <v>0</v>
          </cell>
          <cell r="AT245"/>
          <cell r="AU245">
            <v>0</v>
          </cell>
          <cell r="AV245"/>
          <cell r="AW245">
            <v>0</v>
          </cell>
          <cell r="AX245"/>
          <cell r="AY245">
            <v>0</v>
          </cell>
          <cell r="AZ245"/>
          <cell r="BA245">
            <v>0</v>
          </cell>
          <cell r="BB245"/>
          <cell r="BC245">
            <v>0</v>
          </cell>
          <cell r="BD245"/>
          <cell r="BE245">
            <v>0</v>
          </cell>
          <cell r="BF245"/>
          <cell r="BG245">
            <v>0</v>
          </cell>
          <cell r="BH245"/>
          <cell r="BI245">
            <v>0</v>
          </cell>
          <cell r="BM245" t="str">
            <v>Jim Lawrence</v>
          </cell>
          <cell r="BN245">
            <v>42842.362488425926</v>
          </cell>
          <cell r="BO245" t="str">
            <v>1KN70722HL4028029</v>
          </cell>
          <cell r="BP245">
            <v>9</v>
          </cell>
          <cell r="BQ245" t="str">
            <v>Card</v>
          </cell>
          <cell r="BR245" t="b">
            <v>1</v>
          </cell>
          <cell r="BS245">
            <v>32720431980579</v>
          </cell>
          <cell r="BT245" t="str">
            <v>2 The Hawthorns</v>
          </cell>
          <cell r="BV245" t="str">
            <v>Silverstone</v>
          </cell>
          <cell r="BW245" t="str">
            <v>Northnats</v>
          </cell>
          <cell r="BX245" t="str">
            <v>NN12 8SZ</v>
          </cell>
          <cell r="BY245" t="str">
            <v>wayne@mwnetpublishing.com</v>
          </cell>
          <cell r="BZ245">
            <v>1327858642</v>
          </cell>
        </row>
        <row r="246">
          <cell r="A246">
            <v>23</v>
          </cell>
          <cell r="B246">
            <v>33588</v>
          </cell>
          <cell r="C246">
            <v>3532134</v>
          </cell>
          <cell r="D246" t="b">
            <v>1</v>
          </cell>
          <cell r="E246" t="str">
            <v>Georgia</v>
          </cell>
          <cell r="F246" t="str">
            <v>Corcoran</v>
          </cell>
          <cell r="G246" t="str">
            <v>Georgia CORCORAN</v>
          </cell>
          <cell r="H246" t="str">
            <v>Silson Joggers AC</v>
          </cell>
          <cell r="I246" t="str">
            <v>sponne school</v>
          </cell>
          <cell r="J246" t="str">
            <v>U15 Girls</v>
          </cell>
          <cell r="K246" t="str">
            <v>Female</v>
          </cell>
          <cell r="L246" t="str">
            <v>Birth</v>
          </cell>
          <cell r="M246" t="str">
            <v>milton keynes</v>
          </cell>
          <cell r="N246">
            <v>38007</v>
          </cell>
          <cell r="O246">
            <v>0</v>
          </cell>
          <cell r="P246"/>
          <cell r="Q246">
            <v>40</v>
          </cell>
          <cell r="R246" t="str">
            <v>X</v>
          </cell>
          <cell r="S246">
            <v>0</v>
          </cell>
          <cell r="T246"/>
          <cell r="U246">
            <v>0</v>
          </cell>
          <cell r="W246">
            <v>0</v>
          </cell>
          <cell r="Y246">
            <v>0</v>
          </cell>
          <cell r="AA246">
            <v>40</v>
          </cell>
          <cell r="AB246" t="str">
            <v>X</v>
          </cell>
          <cell r="AC246">
            <v>0</v>
          </cell>
          <cell r="AE246">
            <v>0</v>
          </cell>
          <cell r="AG246">
            <v>0</v>
          </cell>
          <cell r="AI246">
            <v>0</v>
          </cell>
          <cell r="AK246">
            <v>0</v>
          </cell>
          <cell r="AM246">
            <v>0</v>
          </cell>
          <cell r="AO246">
            <v>0</v>
          </cell>
          <cell r="AQ246">
            <v>0</v>
          </cell>
          <cell r="AS246">
            <v>40</v>
          </cell>
          <cell r="AT246" t="str">
            <v>X</v>
          </cell>
          <cell r="AU246">
            <v>0</v>
          </cell>
          <cell r="AV246"/>
          <cell r="AW246">
            <v>40</v>
          </cell>
          <cell r="AX246"/>
          <cell r="AY246">
            <v>0</v>
          </cell>
          <cell r="AZ246"/>
          <cell r="BA246">
            <v>0</v>
          </cell>
          <cell r="BB246"/>
          <cell r="BC246">
            <v>0</v>
          </cell>
          <cell r="BD246"/>
          <cell r="BE246">
            <v>0</v>
          </cell>
          <cell r="BF246"/>
          <cell r="BG246">
            <v>0</v>
          </cell>
          <cell r="BH246"/>
          <cell r="BI246">
            <v>0</v>
          </cell>
          <cell r="BM246" t="str">
            <v>silson joggers</v>
          </cell>
          <cell r="BN246">
            <v>42847.421597222223</v>
          </cell>
          <cell r="BO246" t="str">
            <v>0HL375282X906124C</v>
          </cell>
          <cell r="BP246">
            <v>13.5</v>
          </cell>
          <cell r="BQ246" t="str">
            <v>Card</v>
          </cell>
          <cell r="BR246" t="b">
            <v>1</v>
          </cell>
          <cell r="BS246">
            <v>21014399721195</v>
          </cell>
          <cell r="BT246" t="str">
            <v>51 Furnace Lane</v>
          </cell>
          <cell r="BU246" t="str">
            <v>nether heyford</v>
          </cell>
          <cell r="BV246" t="str">
            <v>NORTHAMPTON</v>
          </cell>
          <cell r="BW246" t="str">
            <v>northamptonshire</v>
          </cell>
          <cell r="BX246" t="str">
            <v>NN73JS</v>
          </cell>
          <cell r="BY246" t="str">
            <v>korkyfoss@btinternet.com</v>
          </cell>
          <cell r="BZ246" t="str">
            <v>01327 341187</v>
          </cell>
          <cell r="CA246" t="str">
            <v>07902 993531</v>
          </cell>
        </row>
        <row r="247">
          <cell r="A247">
            <v>124</v>
          </cell>
          <cell r="B247">
            <v>33146</v>
          </cell>
          <cell r="C247">
            <v>3345556</v>
          </cell>
          <cell r="D247" t="b">
            <v>1</v>
          </cell>
          <cell r="E247" t="str">
            <v>Mia</v>
          </cell>
          <cell r="F247" t="str">
            <v>Cowley</v>
          </cell>
          <cell r="G247" t="str">
            <v>Mia COWLEY</v>
          </cell>
          <cell r="H247" t="str">
            <v>Silson Joggers AC</v>
          </cell>
          <cell r="I247" t="str">
            <v>Sponne School</v>
          </cell>
          <cell r="J247" t="str">
            <v>U15 Girls</v>
          </cell>
          <cell r="K247" t="str">
            <v>Female</v>
          </cell>
          <cell r="L247" t="str">
            <v>Birth</v>
          </cell>
          <cell r="M247" t="str">
            <v>Towcester</v>
          </cell>
          <cell r="N247">
            <v>37919</v>
          </cell>
          <cell r="O247">
            <v>0</v>
          </cell>
          <cell r="P247"/>
          <cell r="Q247">
            <v>0</v>
          </cell>
          <cell r="R247"/>
          <cell r="S247">
            <v>0</v>
          </cell>
          <cell r="T247"/>
          <cell r="U247">
            <v>0</v>
          </cell>
          <cell r="W247">
            <v>0</v>
          </cell>
          <cell r="Y247">
            <v>0</v>
          </cell>
          <cell r="AA247">
            <v>0</v>
          </cell>
          <cell r="AC247">
            <v>0</v>
          </cell>
          <cell r="AE247">
            <v>0</v>
          </cell>
          <cell r="AG247">
            <v>0</v>
          </cell>
          <cell r="AI247">
            <v>0</v>
          </cell>
          <cell r="AK247">
            <v>0</v>
          </cell>
          <cell r="AM247">
            <v>0</v>
          </cell>
          <cell r="AO247">
            <v>0</v>
          </cell>
          <cell r="AQ247">
            <v>0</v>
          </cell>
          <cell r="AS247">
            <v>0</v>
          </cell>
          <cell r="AT247"/>
          <cell r="AU247">
            <v>0</v>
          </cell>
          <cell r="AV247"/>
          <cell r="AW247">
            <v>0</v>
          </cell>
          <cell r="AX247"/>
          <cell r="AY247">
            <v>0</v>
          </cell>
          <cell r="AZ247"/>
          <cell r="BA247">
            <v>0</v>
          </cell>
          <cell r="BB247"/>
          <cell r="BC247">
            <v>0</v>
          </cell>
          <cell r="BD247"/>
          <cell r="BE247">
            <v>0</v>
          </cell>
          <cell r="BF247"/>
          <cell r="BG247">
            <v>40</v>
          </cell>
          <cell r="BH247">
            <v>16.75</v>
          </cell>
          <cell r="BI247">
            <v>0</v>
          </cell>
          <cell r="BM247" t="str">
            <v>David Moreley</v>
          </cell>
          <cell r="BN247">
            <v>42843.563668981478</v>
          </cell>
          <cell r="BO247" t="str">
            <v>4WE2944814615412H</v>
          </cell>
          <cell r="BP247">
            <v>4.5</v>
          </cell>
          <cell r="BQ247" t="str">
            <v>Card</v>
          </cell>
          <cell r="BR247" t="b">
            <v>1</v>
          </cell>
          <cell r="BS247">
            <v>74681785897603</v>
          </cell>
          <cell r="BT247" t="str">
            <v>Address ..</v>
          </cell>
          <cell r="BV247" t="str">
            <v>Town ..</v>
          </cell>
          <cell r="BW247" t="str">
            <v>Northamptonshire</v>
          </cell>
          <cell r="BX247" t="str">
            <v>NN12 6AX</v>
          </cell>
          <cell r="BY247" t="str">
            <v>viv.cowley@gmail.com</v>
          </cell>
          <cell r="BZ247">
            <v>7850252529</v>
          </cell>
          <cell r="CA247">
            <v>7850252529</v>
          </cell>
        </row>
        <row r="248">
          <cell r="A248">
            <v>24</v>
          </cell>
          <cell r="B248">
            <v>33243</v>
          </cell>
          <cell r="C248">
            <v>3664543</v>
          </cell>
          <cell r="D248" t="b">
            <v>1</v>
          </cell>
          <cell r="E248" t="str">
            <v>Kae</v>
          </cell>
          <cell r="F248" t="str">
            <v>Crisp</v>
          </cell>
          <cell r="G248" t="str">
            <v>Kae CRISP</v>
          </cell>
          <cell r="H248" t="str">
            <v>Rugby &amp; Northampton AC</v>
          </cell>
          <cell r="I248" t="str">
            <v>School ..</v>
          </cell>
          <cell r="J248" t="str">
            <v>U13 Girls</v>
          </cell>
          <cell r="K248" t="str">
            <v>Female</v>
          </cell>
          <cell r="L248" t="str">
            <v>Residency</v>
          </cell>
          <cell r="M248" t="str">
            <v>Town/City Place of Birth ...</v>
          </cell>
          <cell r="N248">
            <v>38929</v>
          </cell>
          <cell r="O248">
            <v>50</v>
          </cell>
          <cell r="P248">
            <v>11.8</v>
          </cell>
          <cell r="Q248">
            <v>50</v>
          </cell>
          <cell r="R248">
            <v>23.3</v>
          </cell>
          <cell r="S248">
            <v>0</v>
          </cell>
          <cell r="T248"/>
          <cell r="U248">
            <v>0</v>
          </cell>
          <cell r="W248">
            <v>0</v>
          </cell>
          <cell r="Y248">
            <v>0</v>
          </cell>
          <cell r="AA248">
            <v>0</v>
          </cell>
          <cell r="AC248">
            <v>0</v>
          </cell>
          <cell r="AE248">
            <v>0</v>
          </cell>
          <cell r="AG248">
            <v>0</v>
          </cell>
          <cell r="AI248">
            <v>0</v>
          </cell>
          <cell r="AK248">
            <v>0</v>
          </cell>
          <cell r="AM248">
            <v>0</v>
          </cell>
          <cell r="AO248">
            <v>0</v>
          </cell>
          <cell r="AQ248">
            <v>0</v>
          </cell>
          <cell r="AS248">
            <v>0</v>
          </cell>
          <cell r="AT248"/>
          <cell r="AU248">
            <v>0</v>
          </cell>
          <cell r="AV248"/>
          <cell r="AW248">
            <v>50</v>
          </cell>
          <cell r="AX248">
            <v>3.65</v>
          </cell>
          <cell r="AY248">
            <v>0</v>
          </cell>
          <cell r="AZ248"/>
          <cell r="BA248">
            <v>0</v>
          </cell>
          <cell r="BB248"/>
          <cell r="BC248">
            <v>0</v>
          </cell>
          <cell r="BD248"/>
          <cell r="BE248">
            <v>0</v>
          </cell>
          <cell r="BF248"/>
          <cell r="BG248">
            <v>0</v>
          </cell>
          <cell r="BH248"/>
          <cell r="BI248">
            <v>0</v>
          </cell>
          <cell r="BM248" t="str">
            <v>Barry Crisp</v>
          </cell>
          <cell r="BN248">
            <v>42844.388599537036</v>
          </cell>
          <cell r="BO248" t="str">
            <v>1UH16142DS7238443</v>
          </cell>
          <cell r="BP248">
            <v>13.5</v>
          </cell>
          <cell r="BQ248" t="str">
            <v>Card</v>
          </cell>
          <cell r="BR248" t="b">
            <v>1</v>
          </cell>
          <cell r="BS248">
            <v>31706785899353</v>
          </cell>
          <cell r="BT248" t="str">
            <v>25 The Headlands</v>
          </cell>
          <cell r="BV248" t="str">
            <v>Northampton</v>
          </cell>
          <cell r="BW248" t="str">
            <v>Northamptonshire</v>
          </cell>
          <cell r="BX248" t="str">
            <v>NN3 2PB</v>
          </cell>
          <cell r="BY248" t="str">
            <v>blcrisp@protonmail.com</v>
          </cell>
          <cell r="BZ248" t="str">
            <v>Phone Number (Day)</v>
          </cell>
        </row>
        <row r="249">
          <cell r="A249">
            <v>125</v>
          </cell>
          <cell r="B249">
            <v>32754</v>
          </cell>
          <cell r="C249">
            <v>3417643</v>
          </cell>
          <cell r="D249" t="b">
            <v>1</v>
          </cell>
          <cell r="E249" t="str">
            <v>Lauren</v>
          </cell>
          <cell r="F249" t="str">
            <v>Cunild</v>
          </cell>
          <cell r="G249" t="str">
            <v>Lauren CUNILD</v>
          </cell>
          <cell r="H249" t="str">
            <v>Rugby &amp; Northampton AC</v>
          </cell>
          <cell r="I249" t="str">
            <v>Northampton High School</v>
          </cell>
          <cell r="J249" t="str">
            <v>U20 Women</v>
          </cell>
          <cell r="K249" t="str">
            <v>Female</v>
          </cell>
          <cell r="L249" t="str">
            <v>Birth</v>
          </cell>
          <cell r="M249" t="str">
            <v>Northampton</v>
          </cell>
          <cell r="N249">
            <v>36340</v>
          </cell>
          <cell r="O249">
            <v>0</v>
          </cell>
          <cell r="P249"/>
          <cell r="Q249">
            <v>0</v>
          </cell>
          <cell r="R249"/>
          <cell r="S249">
            <v>0</v>
          </cell>
          <cell r="T249"/>
          <cell r="U249">
            <v>20</v>
          </cell>
          <cell r="V249" t="str">
            <v>X</v>
          </cell>
          <cell r="W249">
            <v>0</v>
          </cell>
          <cell r="Y249">
            <v>0</v>
          </cell>
          <cell r="AA249">
            <v>0</v>
          </cell>
          <cell r="AC249">
            <v>0</v>
          </cell>
          <cell r="AE249">
            <v>0</v>
          </cell>
          <cell r="AG249">
            <v>0</v>
          </cell>
          <cell r="AI249">
            <v>0</v>
          </cell>
          <cell r="AK249">
            <v>0</v>
          </cell>
          <cell r="AM249">
            <v>0</v>
          </cell>
          <cell r="AO249">
            <v>0</v>
          </cell>
          <cell r="AQ249">
            <v>0</v>
          </cell>
          <cell r="AS249">
            <v>0</v>
          </cell>
          <cell r="AT249"/>
          <cell r="AU249">
            <v>0</v>
          </cell>
          <cell r="AV249"/>
          <cell r="AW249">
            <v>0</v>
          </cell>
          <cell r="AX249"/>
          <cell r="AY249">
            <v>0</v>
          </cell>
          <cell r="AZ249"/>
          <cell r="BA249">
            <v>0</v>
          </cell>
          <cell r="BB249"/>
          <cell r="BC249">
            <v>0</v>
          </cell>
          <cell r="BD249"/>
          <cell r="BE249">
            <v>0</v>
          </cell>
          <cell r="BF249"/>
          <cell r="BG249">
            <v>0</v>
          </cell>
          <cell r="BH249"/>
          <cell r="BI249">
            <v>0</v>
          </cell>
          <cell r="BM249" t="str">
            <v>Steve McGowan</v>
          </cell>
          <cell r="BN249">
            <v>43073.343935185185</v>
          </cell>
          <cell r="BO249" t="str">
            <v>2CE11818DW678461X</v>
          </cell>
          <cell r="BP249">
            <v>5.5</v>
          </cell>
          <cell r="BQ249" t="str">
            <v>Card</v>
          </cell>
          <cell r="BR249" t="b">
            <v>1</v>
          </cell>
          <cell r="BS249">
            <v>12340797901126</v>
          </cell>
          <cell r="BT249" t="str">
            <v>72 Belle Baulk</v>
          </cell>
          <cell r="BV249" t="str">
            <v>Towcester</v>
          </cell>
          <cell r="BW249" t="str">
            <v>Northants</v>
          </cell>
          <cell r="BX249" t="str">
            <v>NN12 6YE</v>
          </cell>
          <cell r="BY249" t="str">
            <v>l.cunild@hotmail.co.uk</v>
          </cell>
          <cell r="BZ249">
            <v>7519629247</v>
          </cell>
          <cell r="CA249">
            <v>7519629247</v>
          </cell>
        </row>
        <row r="250">
          <cell r="A250">
            <v>126</v>
          </cell>
          <cell r="B250">
            <v>33410</v>
          </cell>
          <cell r="C250">
            <v>3625036</v>
          </cell>
          <cell r="D250" t="b">
            <v>0</v>
          </cell>
          <cell r="E250" t="str">
            <v>Ruby</v>
          </cell>
          <cell r="F250" t="str">
            <v>Curtis-Free</v>
          </cell>
          <cell r="G250" t="str">
            <v>Ruby CURTIS-FREE</v>
          </cell>
          <cell r="H250" t="str">
            <v>Rugby &amp; Northampton AC</v>
          </cell>
          <cell r="I250" t="str">
            <v>Hardingstone Academy</v>
          </cell>
          <cell r="J250" t="str">
            <v>U11 Girls</v>
          </cell>
          <cell r="K250" t="str">
            <v>Female</v>
          </cell>
          <cell r="L250" t="str">
            <v>Birth</v>
          </cell>
          <cell r="M250" t="str">
            <v>Northampton</v>
          </cell>
          <cell r="N250">
            <v>39257</v>
          </cell>
          <cell r="O250">
            <v>0</v>
          </cell>
          <cell r="P250"/>
          <cell r="Q250">
            <v>0</v>
          </cell>
          <cell r="R250"/>
          <cell r="S250">
            <v>0</v>
          </cell>
          <cell r="T250"/>
          <cell r="U250">
            <v>60</v>
          </cell>
          <cell r="V250" t="str">
            <v>X</v>
          </cell>
          <cell r="W250">
            <v>0</v>
          </cell>
          <cell r="Y250">
            <v>0</v>
          </cell>
          <cell r="AA250">
            <v>0</v>
          </cell>
          <cell r="AC250">
            <v>0</v>
          </cell>
          <cell r="AE250">
            <v>0</v>
          </cell>
          <cell r="AG250">
            <v>0</v>
          </cell>
          <cell r="AI250">
            <v>0</v>
          </cell>
          <cell r="AK250">
            <v>0</v>
          </cell>
          <cell r="AM250">
            <v>0</v>
          </cell>
          <cell r="AO250">
            <v>0</v>
          </cell>
          <cell r="AQ250">
            <v>0</v>
          </cell>
          <cell r="AS250">
            <v>0</v>
          </cell>
          <cell r="AT250"/>
          <cell r="AU250">
            <v>0</v>
          </cell>
          <cell r="AV250"/>
          <cell r="AW250">
            <v>0</v>
          </cell>
          <cell r="AX250"/>
          <cell r="AY250">
            <v>0</v>
          </cell>
          <cell r="AZ250"/>
          <cell r="BA250">
            <v>0</v>
          </cell>
          <cell r="BB250"/>
          <cell r="BC250">
            <v>0</v>
          </cell>
          <cell r="BD250"/>
          <cell r="BE250">
            <v>0</v>
          </cell>
          <cell r="BF250"/>
          <cell r="BG250">
            <v>0</v>
          </cell>
          <cell r="BH250"/>
          <cell r="BI250">
            <v>0</v>
          </cell>
          <cell r="BM250" t="str">
            <v>Dave Goddard</v>
          </cell>
          <cell r="BN250">
            <v>42845.629687499997</v>
          </cell>
          <cell r="BO250" t="str">
            <v>0KN94513YK110545C</v>
          </cell>
          <cell r="BP250">
            <v>4.5</v>
          </cell>
          <cell r="BQ250" t="str">
            <v>Card</v>
          </cell>
          <cell r="BR250" t="b">
            <v>1</v>
          </cell>
          <cell r="BS250">
            <v>5656745808294</v>
          </cell>
          <cell r="BT250" t="str">
            <v>48 Gardeners View</v>
          </cell>
          <cell r="BU250" t="str">
            <v>Hardingstone</v>
          </cell>
          <cell r="BV250" t="str">
            <v>Northampton</v>
          </cell>
          <cell r="BW250" t="str">
            <v>Northamptonshire</v>
          </cell>
          <cell r="BX250" t="str">
            <v>NN4 6GB</v>
          </cell>
          <cell r="BY250" t="str">
            <v>jo.free32@gmail.com</v>
          </cell>
          <cell r="BZ250" t="str">
            <v>Phone Number (Day)</v>
          </cell>
          <cell r="CA250">
            <v>7957004482</v>
          </cell>
        </row>
        <row r="251">
          <cell r="A251">
            <v>25</v>
          </cell>
          <cell r="B251">
            <v>33334</v>
          </cell>
          <cell r="C251">
            <v>3658136</v>
          </cell>
          <cell r="D251" t="b">
            <v>1</v>
          </cell>
          <cell r="E251" t="str">
            <v>Chloe</v>
          </cell>
          <cell r="F251" t="str">
            <v>Curwen</v>
          </cell>
          <cell r="G251" t="str">
            <v>Chloe CURWEN</v>
          </cell>
          <cell r="H251" t="str">
            <v>Rugby &amp; Northampton AC</v>
          </cell>
          <cell r="I251" t="str">
            <v>Northampton</v>
          </cell>
          <cell r="J251" t="str">
            <v>U13 Girls</v>
          </cell>
          <cell r="K251" t="str">
            <v>Female</v>
          </cell>
          <cell r="L251" t="str">
            <v>Birth</v>
          </cell>
          <cell r="M251" t="str">
            <v>Northampton</v>
          </cell>
          <cell r="N251">
            <v>38742</v>
          </cell>
          <cell r="O251">
            <v>50</v>
          </cell>
          <cell r="P251" t="str">
            <v>X</v>
          </cell>
          <cell r="Q251">
            <v>50</v>
          </cell>
          <cell r="R251" t="str">
            <v>X</v>
          </cell>
          <cell r="S251">
            <v>0</v>
          </cell>
          <cell r="T251"/>
          <cell r="U251">
            <v>0</v>
          </cell>
          <cell r="W251">
            <v>0</v>
          </cell>
          <cell r="Y251">
            <v>0</v>
          </cell>
          <cell r="AA251">
            <v>0</v>
          </cell>
          <cell r="AC251">
            <v>0</v>
          </cell>
          <cell r="AE251">
            <v>0</v>
          </cell>
          <cell r="AG251">
            <v>0</v>
          </cell>
          <cell r="AI251">
            <v>0</v>
          </cell>
          <cell r="AK251">
            <v>0</v>
          </cell>
          <cell r="AM251">
            <v>0</v>
          </cell>
          <cell r="AO251">
            <v>0</v>
          </cell>
          <cell r="AQ251">
            <v>0</v>
          </cell>
          <cell r="AS251">
            <v>0</v>
          </cell>
          <cell r="AT251"/>
          <cell r="AU251">
            <v>0</v>
          </cell>
          <cell r="AV251"/>
          <cell r="AW251">
            <v>0</v>
          </cell>
          <cell r="AX251"/>
          <cell r="AY251">
            <v>0</v>
          </cell>
          <cell r="AZ251"/>
          <cell r="BA251">
            <v>0</v>
          </cell>
          <cell r="BB251"/>
          <cell r="BC251">
            <v>0</v>
          </cell>
          <cell r="BD251"/>
          <cell r="BE251">
            <v>0</v>
          </cell>
          <cell r="BF251"/>
          <cell r="BG251">
            <v>0</v>
          </cell>
          <cell r="BH251"/>
          <cell r="BI251">
            <v>0</v>
          </cell>
          <cell r="BM251" t="str">
            <v>Dave Goddard</v>
          </cell>
          <cell r="BN251">
            <v>42845.251736111109</v>
          </cell>
          <cell r="BO251" t="str">
            <v>02106300MR867221W</v>
          </cell>
          <cell r="BP251">
            <v>9</v>
          </cell>
          <cell r="BQ251" t="str">
            <v>Card</v>
          </cell>
          <cell r="BR251" t="b">
            <v>1</v>
          </cell>
          <cell r="BS251">
            <v>8633745806964</v>
          </cell>
          <cell r="BT251" t="str">
            <v>11 Hoe Way</v>
          </cell>
          <cell r="BU251" t="str">
            <v>Roade</v>
          </cell>
          <cell r="BV251" t="str">
            <v>Northampton</v>
          </cell>
          <cell r="BW251" t="str">
            <v>Northants</v>
          </cell>
          <cell r="BX251" t="str">
            <v>NN7 2NG</v>
          </cell>
          <cell r="BY251" t="str">
            <v>colettelouise01@gmail.com</v>
          </cell>
          <cell r="BZ251" t="str">
            <v>Phone Number (Day)</v>
          </cell>
          <cell r="CA251" t="str">
            <v>07805 486058</v>
          </cell>
        </row>
        <row r="252">
          <cell r="A252">
            <v>26</v>
          </cell>
          <cell r="B252">
            <v>32966</v>
          </cell>
          <cell r="C252">
            <v>3546182</v>
          </cell>
          <cell r="D252" t="b">
            <v>1</v>
          </cell>
          <cell r="E252" t="str">
            <v>Ella</v>
          </cell>
          <cell r="F252" t="str">
            <v>Darby</v>
          </cell>
          <cell r="G252" t="str">
            <v>Ella DARBY</v>
          </cell>
          <cell r="H252" t="str">
            <v>Silson Joggers AC</v>
          </cell>
          <cell r="I252" t="str">
            <v>St Loys</v>
          </cell>
          <cell r="J252" t="str">
            <v>U11 Girls</v>
          </cell>
          <cell r="K252" t="str">
            <v>Female</v>
          </cell>
          <cell r="L252" t="str">
            <v>Residency</v>
          </cell>
          <cell r="M252" t="str">
            <v>Silverstone</v>
          </cell>
          <cell r="N252">
            <v>39417</v>
          </cell>
          <cell r="O252">
            <v>60</v>
          </cell>
          <cell r="P252" t="str">
            <v>X</v>
          </cell>
          <cell r="Q252">
            <v>60</v>
          </cell>
          <cell r="R252" t="str">
            <v>X</v>
          </cell>
          <cell r="S252">
            <v>0</v>
          </cell>
          <cell r="T252"/>
          <cell r="U252">
            <v>60</v>
          </cell>
          <cell r="V252" t="str">
            <v>X</v>
          </cell>
          <cell r="W252">
            <v>60</v>
          </cell>
          <cell r="X252" t="str">
            <v>X</v>
          </cell>
          <cell r="Y252">
            <v>0</v>
          </cell>
          <cell r="AA252">
            <v>0</v>
          </cell>
          <cell r="AC252">
            <v>0</v>
          </cell>
          <cell r="AE252">
            <v>0</v>
          </cell>
          <cell r="AG252">
            <v>0</v>
          </cell>
          <cell r="AI252">
            <v>0</v>
          </cell>
          <cell r="AK252">
            <v>0</v>
          </cell>
          <cell r="AM252">
            <v>0</v>
          </cell>
          <cell r="AO252">
            <v>0</v>
          </cell>
          <cell r="AQ252">
            <v>0</v>
          </cell>
          <cell r="AS252">
            <v>0</v>
          </cell>
          <cell r="AT252"/>
          <cell r="AU252">
            <v>0</v>
          </cell>
          <cell r="AV252"/>
          <cell r="AW252">
            <v>60</v>
          </cell>
          <cell r="AX252" t="str">
            <v>X</v>
          </cell>
          <cell r="AY252">
            <v>0</v>
          </cell>
          <cell r="AZ252"/>
          <cell r="BA252">
            <v>0</v>
          </cell>
          <cell r="BB252"/>
          <cell r="BC252">
            <v>0</v>
          </cell>
          <cell r="BD252"/>
          <cell r="BE252">
            <v>0</v>
          </cell>
          <cell r="BF252"/>
          <cell r="BG252">
            <v>0</v>
          </cell>
          <cell r="BH252"/>
          <cell r="BI252">
            <v>0</v>
          </cell>
          <cell r="BK252" t="str">
            <v>T11</v>
          </cell>
          <cell r="BL252" t="str">
            <v>F11</v>
          </cell>
          <cell r="BM252" t="str">
            <v>David Morley</v>
          </cell>
          <cell r="BN252">
            <v>42841.285775462966</v>
          </cell>
          <cell r="BO252" t="str">
            <v>4R6758865Y877971N</v>
          </cell>
          <cell r="BP252">
            <v>20</v>
          </cell>
          <cell r="BQ252" t="str">
            <v>Card</v>
          </cell>
          <cell r="BR252" t="b">
            <v>1</v>
          </cell>
          <cell r="BS252">
            <v>26087431978816</v>
          </cell>
          <cell r="BT252" t="str">
            <v>35c High Street</v>
          </cell>
          <cell r="BV252" t="str">
            <v>Silverstone</v>
          </cell>
          <cell r="BW252" t="str">
            <v>Northamptonshire</v>
          </cell>
          <cell r="BX252" t="str">
            <v>NN12 8US</v>
          </cell>
          <cell r="BY252" t="str">
            <v>simon.darby@gmail.com</v>
          </cell>
          <cell r="BZ252">
            <v>1327856939</v>
          </cell>
          <cell r="CA252">
            <v>7803726338</v>
          </cell>
        </row>
        <row r="253">
          <cell r="A253">
            <v>127</v>
          </cell>
          <cell r="B253">
            <v>33920</v>
          </cell>
          <cell r="C253">
            <v>3250878</v>
          </cell>
          <cell r="D253" t="b">
            <v>1</v>
          </cell>
          <cell r="E253" t="str">
            <v>IMOGEN</v>
          </cell>
          <cell r="F253" t="str">
            <v>DEE</v>
          </cell>
          <cell r="G253" t="str">
            <v>Imogen DEE</v>
          </cell>
          <cell r="H253" t="str">
            <v>Corby AC</v>
          </cell>
          <cell r="I253" t="str">
            <v>School ..</v>
          </cell>
          <cell r="J253" t="str">
            <v>U15 Girls</v>
          </cell>
          <cell r="K253" t="str">
            <v>Female</v>
          </cell>
          <cell r="L253" t="str">
            <v>Residency</v>
          </cell>
          <cell r="M253" t="str">
            <v>desborough</v>
          </cell>
          <cell r="N253">
            <v>38140</v>
          </cell>
          <cell r="O253">
            <v>0</v>
          </cell>
          <cell r="P253"/>
          <cell r="Q253">
            <v>0</v>
          </cell>
          <cell r="R253"/>
          <cell r="S253">
            <v>0</v>
          </cell>
          <cell r="T253"/>
          <cell r="U253">
            <v>40</v>
          </cell>
          <cell r="V253" t="str">
            <v>X</v>
          </cell>
          <cell r="W253">
            <v>40</v>
          </cell>
          <cell r="X253" t="str">
            <v>X</v>
          </cell>
          <cell r="Y253">
            <v>0</v>
          </cell>
          <cell r="AA253">
            <v>0</v>
          </cell>
          <cell r="AC253">
            <v>0</v>
          </cell>
          <cell r="AE253">
            <v>0</v>
          </cell>
          <cell r="AG253">
            <v>0</v>
          </cell>
          <cell r="AI253">
            <v>0</v>
          </cell>
          <cell r="AK253">
            <v>0</v>
          </cell>
          <cell r="AM253">
            <v>0</v>
          </cell>
          <cell r="AO253">
            <v>0</v>
          </cell>
          <cell r="AQ253">
            <v>0</v>
          </cell>
          <cell r="AS253">
            <v>0</v>
          </cell>
          <cell r="AT253"/>
          <cell r="AU253">
            <v>0</v>
          </cell>
          <cell r="AV253"/>
          <cell r="AW253">
            <v>0</v>
          </cell>
          <cell r="AX253"/>
          <cell r="AY253">
            <v>0</v>
          </cell>
          <cell r="AZ253"/>
          <cell r="BA253">
            <v>0</v>
          </cell>
          <cell r="BB253"/>
          <cell r="BC253">
            <v>0</v>
          </cell>
          <cell r="BD253"/>
          <cell r="BE253">
            <v>0</v>
          </cell>
          <cell r="BF253"/>
          <cell r="BG253">
            <v>0</v>
          </cell>
          <cell r="BH253"/>
          <cell r="BI253">
            <v>0</v>
          </cell>
          <cell r="BM253" t="str">
            <v>BILL BOYD</v>
          </cell>
          <cell r="BN253">
            <v>42851.24486111111</v>
          </cell>
          <cell r="BO253" t="str">
            <v>8US41969GF089345P</v>
          </cell>
          <cell r="BP253">
            <v>9</v>
          </cell>
          <cell r="BQ253" t="str">
            <v>Card</v>
          </cell>
          <cell r="BR253" t="b">
            <v>1</v>
          </cell>
          <cell r="BS253">
            <v>1234533831754</v>
          </cell>
          <cell r="BT253" t="str">
            <v>Gaultney Farm</v>
          </cell>
          <cell r="BV253" t="str">
            <v>desborough</v>
          </cell>
          <cell r="BW253" t="str">
            <v>Northamptonshire</v>
          </cell>
          <cell r="BX253" t="str">
            <v>nn142sw</v>
          </cell>
          <cell r="BY253" t="str">
            <v>maud7ed@yahoo.co.uk</v>
          </cell>
          <cell r="BZ253">
            <v>7795025101</v>
          </cell>
          <cell r="CA253">
            <v>7795025101</v>
          </cell>
        </row>
        <row r="254">
          <cell r="A254">
            <v>27</v>
          </cell>
          <cell r="B254">
            <v>33244</v>
          </cell>
          <cell r="C254">
            <v>9999999</v>
          </cell>
          <cell r="D254" t="b">
            <v>0</v>
          </cell>
          <cell r="E254" t="str">
            <v>Millie</v>
          </cell>
          <cell r="F254" t="str">
            <v>De-Terville</v>
          </cell>
          <cell r="G254" t="str">
            <v>Millie DE-TERVILLE</v>
          </cell>
          <cell r="H254" t="str">
            <v>Rugby &amp; Northampton AC</v>
          </cell>
          <cell r="I254" t="str">
            <v>School ..</v>
          </cell>
          <cell r="J254" t="str">
            <v>U11 Girls</v>
          </cell>
          <cell r="K254" t="str">
            <v>Female</v>
          </cell>
          <cell r="L254" t="str">
            <v>Residency</v>
          </cell>
          <cell r="M254" t="str">
            <v>Northampton</v>
          </cell>
          <cell r="N254">
            <v>39143</v>
          </cell>
          <cell r="O254">
            <v>60</v>
          </cell>
          <cell r="P254" t="str">
            <v>X</v>
          </cell>
          <cell r="Q254">
            <v>60</v>
          </cell>
          <cell r="R254"/>
          <cell r="S254">
            <v>0</v>
          </cell>
          <cell r="T254"/>
          <cell r="U254">
            <v>60</v>
          </cell>
          <cell r="V254" t="str">
            <v>X</v>
          </cell>
          <cell r="W254">
            <v>0</v>
          </cell>
          <cell r="Y254">
            <v>0</v>
          </cell>
          <cell r="AA254">
            <v>0</v>
          </cell>
          <cell r="AC254">
            <v>0</v>
          </cell>
          <cell r="AE254">
            <v>0</v>
          </cell>
          <cell r="AG254">
            <v>0</v>
          </cell>
          <cell r="AI254">
            <v>0</v>
          </cell>
          <cell r="AK254">
            <v>0</v>
          </cell>
          <cell r="AM254">
            <v>0</v>
          </cell>
          <cell r="AO254">
            <v>0</v>
          </cell>
          <cell r="AQ254">
            <v>0</v>
          </cell>
          <cell r="AS254">
            <v>0</v>
          </cell>
          <cell r="AT254"/>
          <cell r="AU254">
            <v>0</v>
          </cell>
          <cell r="AV254"/>
          <cell r="AW254">
            <v>0</v>
          </cell>
          <cell r="AX254"/>
          <cell r="AY254">
            <v>0</v>
          </cell>
          <cell r="AZ254"/>
          <cell r="BA254">
            <v>0</v>
          </cell>
          <cell r="BB254"/>
          <cell r="BC254">
            <v>0</v>
          </cell>
          <cell r="BD254"/>
          <cell r="BE254">
            <v>0</v>
          </cell>
          <cell r="BF254"/>
          <cell r="BG254">
            <v>0</v>
          </cell>
          <cell r="BH254"/>
          <cell r="BI254">
            <v>0</v>
          </cell>
          <cell r="BM254" t="str">
            <v>Coach ..</v>
          </cell>
          <cell r="BN254">
            <v>42844.3987037037</v>
          </cell>
          <cell r="BO254">
            <v>0</v>
          </cell>
          <cell r="BP254">
            <v>9</v>
          </cell>
          <cell r="BQ254" t="str">
            <v>Card</v>
          </cell>
          <cell r="BR254" t="b">
            <v>0</v>
          </cell>
          <cell r="BS254">
            <v>20071785899437</v>
          </cell>
          <cell r="BT254" t="str">
            <v>59 Pleydell Gardens</v>
          </cell>
          <cell r="BV254" t="str">
            <v>Northamptn</v>
          </cell>
          <cell r="BW254" t="str">
            <v>Northamptonshire</v>
          </cell>
          <cell r="BX254" t="str">
            <v>NN4 8 DQ</v>
          </cell>
          <cell r="BY254" t="str">
            <v>vivscott82@hotmail.com</v>
          </cell>
          <cell r="BZ254">
            <v>7894102166</v>
          </cell>
          <cell r="CA254">
            <v>7894102166</v>
          </cell>
        </row>
        <row r="255">
          <cell r="A255">
            <v>28</v>
          </cell>
          <cell r="B255">
            <v>33151</v>
          </cell>
          <cell r="C255">
            <v>9999999</v>
          </cell>
          <cell r="D255" t="b">
            <v>0</v>
          </cell>
          <cell r="E255" t="str">
            <v>Lilia</v>
          </cell>
          <cell r="F255" t="str">
            <v>Digby</v>
          </cell>
          <cell r="G255" t="str">
            <v>Lilia DIGBY</v>
          </cell>
          <cell r="H255" t="str">
            <v>Rugby &amp; Northampton AC</v>
          </cell>
          <cell r="I255" t="str">
            <v>Rugby &amp; Northampton</v>
          </cell>
          <cell r="J255" t="str">
            <v>U11 Girls</v>
          </cell>
          <cell r="K255" t="str">
            <v>Female</v>
          </cell>
          <cell r="L255" t="str">
            <v>Birth</v>
          </cell>
          <cell r="M255" t="str">
            <v>Northampton</v>
          </cell>
          <cell r="N255">
            <v>39365</v>
          </cell>
          <cell r="O255">
            <v>60</v>
          </cell>
          <cell r="P255" t="str">
            <v>X</v>
          </cell>
          <cell r="Q255">
            <v>0</v>
          </cell>
          <cell r="R255"/>
          <cell r="S255">
            <v>0</v>
          </cell>
          <cell r="T255"/>
          <cell r="U255">
            <v>0</v>
          </cell>
          <cell r="W255">
            <v>60</v>
          </cell>
          <cell r="X255" t="str">
            <v>X</v>
          </cell>
          <cell r="Y255">
            <v>0</v>
          </cell>
          <cell r="AA255">
            <v>0</v>
          </cell>
          <cell r="AC255">
            <v>0</v>
          </cell>
          <cell r="AE255">
            <v>0</v>
          </cell>
          <cell r="AG255">
            <v>0</v>
          </cell>
          <cell r="AI255">
            <v>0</v>
          </cell>
          <cell r="AK255">
            <v>0</v>
          </cell>
          <cell r="AM255">
            <v>0</v>
          </cell>
          <cell r="AO255">
            <v>0</v>
          </cell>
          <cell r="AQ255">
            <v>0</v>
          </cell>
          <cell r="AS255">
            <v>0</v>
          </cell>
          <cell r="AT255"/>
          <cell r="AU255">
            <v>0</v>
          </cell>
          <cell r="AV255"/>
          <cell r="AW255">
            <v>60</v>
          </cell>
          <cell r="AX255" t="str">
            <v>X</v>
          </cell>
          <cell r="AY255">
            <v>0</v>
          </cell>
          <cell r="AZ255"/>
          <cell r="BA255">
            <v>0</v>
          </cell>
          <cell r="BB255"/>
          <cell r="BC255">
            <v>0</v>
          </cell>
          <cell r="BD255"/>
          <cell r="BE255">
            <v>0</v>
          </cell>
          <cell r="BF255"/>
          <cell r="BG255">
            <v>0</v>
          </cell>
          <cell r="BH255"/>
          <cell r="BI255">
            <v>0</v>
          </cell>
          <cell r="BM255" t="str">
            <v>Coach ..</v>
          </cell>
          <cell r="BN255">
            <v>42843.574583333335</v>
          </cell>
          <cell r="BO255" t="str">
            <v>5GJ26885JX624850M</v>
          </cell>
          <cell r="BP255">
            <v>13.5</v>
          </cell>
          <cell r="BQ255" t="str">
            <v>Card</v>
          </cell>
          <cell r="BR255" t="b">
            <v>1</v>
          </cell>
          <cell r="BS255">
            <v>10107785897711</v>
          </cell>
          <cell r="BT255" t="str">
            <v>7 The Choakles</v>
          </cell>
          <cell r="BU255" t="str">
            <v>Wootton</v>
          </cell>
          <cell r="BV255" t="str">
            <v>Northampton</v>
          </cell>
          <cell r="BW255" t="str">
            <v>Northants</v>
          </cell>
          <cell r="BX255" t="str">
            <v>Nn4 6ap</v>
          </cell>
          <cell r="BY255" t="str">
            <v>digbym58@googlemail.com</v>
          </cell>
          <cell r="BZ255">
            <v>7709308040</v>
          </cell>
          <cell r="CA255">
            <v>7709308040</v>
          </cell>
        </row>
        <row r="256">
          <cell r="A256">
            <v>29</v>
          </cell>
          <cell r="B256">
            <v>33942</v>
          </cell>
          <cell r="C256">
            <v>3658241</v>
          </cell>
          <cell r="D256" t="b">
            <v>1</v>
          </cell>
          <cell r="E256" t="str">
            <v>Hayley</v>
          </cell>
          <cell r="F256" t="str">
            <v>Dimond</v>
          </cell>
          <cell r="G256" t="str">
            <v>Hayley DIMOND</v>
          </cell>
          <cell r="H256" t="str">
            <v>Marshall Milton Keynes AC</v>
          </cell>
          <cell r="I256" t="str">
            <v>Nicholas Hawksmoor</v>
          </cell>
          <cell r="J256" t="str">
            <v>U13 Girls</v>
          </cell>
          <cell r="K256" t="str">
            <v>Female</v>
          </cell>
          <cell r="L256" t="str">
            <v>Birth</v>
          </cell>
          <cell r="M256" t="str">
            <v>Northampton</v>
          </cell>
          <cell r="N256">
            <v>38946</v>
          </cell>
          <cell r="O256">
            <v>50</v>
          </cell>
          <cell r="P256" t="str">
            <v>X</v>
          </cell>
          <cell r="Q256">
            <v>0</v>
          </cell>
          <cell r="R256"/>
          <cell r="S256">
            <v>0</v>
          </cell>
          <cell r="T256"/>
          <cell r="U256">
            <v>0</v>
          </cell>
          <cell r="W256">
            <v>0</v>
          </cell>
          <cell r="Y256">
            <v>0</v>
          </cell>
          <cell r="AA256">
            <v>0</v>
          </cell>
          <cell r="AC256">
            <v>0</v>
          </cell>
          <cell r="AE256">
            <v>0</v>
          </cell>
          <cell r="AG256">
            <v>0</v>
          </cell>
          <cell r="AI256">
            <v>0</v>
          </cell>
          <cell r="AK256">
            <v>0</v>
          </cell>
          <cell r="AM256">
            <v>0</v>
          </cell>
          <cell r="AO256">
            <v>0</v>
          </cell>
          <cell r="AQ256">
            <v>0</v>
          </cell>
          <cell r="AS256">
            <v>0</v>
          </cell>
          <cell r="AT256"/>
          <cell r="AU256">
            <v>0</v>
          </cell>
          <cell r="AV256"/>
          <cell r="AW256">
            <v>50</v>
          </cell>
          <cell r="AX256" t="str">
            <v>X</v>
          </cell>
          <cell r="AY256">
            <v>0</v>
          </cell>
          <cell r="AZ256"/>
          <cell r="BA256">
            <v>0</v>
          </cell>
          <cell r="BB256"/>
          <cell r="BC256">
            <v>0</v>
          </cell>
          <cell r="BD256"/>
          <cell r="BE256">
            <v>0</v>
          </cell>
          <cell r="BF256"/>
          <cell r="BG256">
            <v>50</v>
          </cell>
          <cell r="BH256" t="str">
            <v>X</v>
          </cell>
          <cell r="BI256">
            <v>0</v>
          </cell>
          <cell r="BM256" t="str">
            <v>Claire Dimond</v>
          </cell>
          <cell r="BN256">
            <v>42851.525648148148</v>
          </cell>
          <cell r="BO256" t="str">
            <v>119287716L596754R</v>
          </cell>
          <cell r="BP256">
            <v>13.5</v>
          </cell>
          <cell r="BQ256" t="str">
            <v>Card</v>
          </cell>
          <cell r="BR256" t="b">
            <v>1</v>
          </cell>
          <cell r="BS256">
            <v>1780633832505</v>
          </cell>
          <cell r="BT256" t="str">
            <v>6 Broadwater Lane</v>
          </cell>
          <cell r="BV256" t="str">
            <v>Towcester</v>
          </cell>
          <cell r="BW256" t="str">
            <v>Northants</v>
          </cell>
          <cell r="BX256" t="str">
            <v>NN12 6YF</v>
          </cell>
          <cell r="BY256" t="str">
            <v>clairedimond@ymail.com</v>
          </cell>
          <cell r="BZ256" t="str">
            <v>01327 358037</v>
          </cell>
        </row>
        <row r="257">
          <cell r="A257">
            <v>128</v>
          </cell>
          <cell r="B257">
            <v>33646</v>
          </cell>
          <cell r="C257">
            <v>3305744</v>
          </cell>
          <cell r="D257" t="b">
            <v>1</v>
          </cell>
          <cell r="E257" t="str">
            <v>Fenella</v>
          </cell>
          <cell r="F257" t="str">
            <v>Downes</v>
          </cell>
          <cell r="G257" t="str">
            <v>Fenella DOWNES</v>
          </cell>
          <cell r="H257" t="str">
            <v>Rugby &amp; Northampton AC</v>
          </cell>
          <cell r="I257" t="str">
            <v>Moulton</v>
          </cell>
          <cell r="J257" t="str">
            <v>U15 Girls</v>
          </cell>
          <cell r="K257" t="str">
            <v>Female</v>
          </cell>
          <cell r="L257" t="str">
            <v>Birth</v>
          </cell>
          <cell r="M257" t="str">
            <v>Northampton</v>
          </cell>
          <cell r="N257">
            <v>37567</v>
          </cell>
          <cell r="O257">
            <v>0</v>
          </cell>
          <cell r="P257"/>
          <cell r="Q257">
            <v>0</v>
          </cell>
          <cell r="R257"/>
          <cell r="S257">
            <v>40</v>
          </cell>
          <cell r="T257">
            <v>44.9</v>
          </cell>
          <cell r="U257">
            <v>0</v>
          </cell>
          <cell r="W257">
            <v>0</v>
          </cell>
          <cell r="Y257">
            <v>0</v>
          </cell>
          <cell r="AA257">
            <v>0</v>
          </cell>
          <cell r="AC257">
            <v>0</v>
          </cell>
          <cell r="AE257">
            <v>0</v>
          </cell>
          <cell r="AG257">
            <v>0</v>
          </cell>
          <cell r="AI257">
            <v>0</v>
          </cell>
          <cell r="AK257">
            <v>0</v>
          </cell>
          <cell r="AM257">
            <v>0</v>
          </cell>
          <cell r="AO257">
            <v>0</v>
          </cell>
          <cell r="AQ257">
            <v>0</v>
          </cell>
          <cell r="AS257">
            <v>0</v>
          </cell>
          <cell r="AT257"/>
          <cell r="AU257">
            <v>0</v>
          </cell>
          <cell r="AV257"/>
          <cell r="AW257">
            <v>0</v>
          </cell>
          <cell r="AX257"/>
          <cell r="AY257">
            <v>0</v>
          </cell>
          <cell r="AZ257"/>
          <cell r="BA257">
            <v>0</v>
          </cell>
          <cell r="BB257"/>
          <cell r="BC257">
            <v>0</v>
          </cell>
          <cell r="BD257"/>
          <cell r="BE257">
            <v>0</v>
          </cell>
          <cell r="BF257"/>
          <cell r="BG257">
            <v>0</v>
          </cell>
          <cell r="BH257"/>
          <cell r="BI257">
            <v>0</v>
          </cell>
          <cell r="BM257" t="str">
            <v>Alison Allee</v>
          </cell>
          <cell r="BN257">
            <v>42848.239027777781</v>
          </cell>
          <cell r="BO257" t="str">
            <v>80162980BC972972G</v>
          </cell>
          <cell r="BP257">
            <v>4.5</v>
          </cell>
          <cell r="BQ257" t="str">
            <v>Card</v>
          </cell>
          <cell r="BR257" t="b">
            <v>1</v>
          </cell>
          <cell r="BS257">
            <v>17246399722725</v>
          </cell>
          <cell r="BT257" t="str">
            <v>6 Juniper Thorn</v>
          </cell>
          <cell r="BU257" t="str">
            <v>Brixworth</v>
          </cell>
          <cell r="BV257" t="str">
            <v>Northampton</v>
          </cell>
          <cell r="BW257" t="str">
            <v>Northants</v>
          </cell>
          <cell r="BX257" t="str">
            <v>NN6 9UX</v>
          </cell>
          <cell r="BY257" t="str">
            <v>dinahdownes@gmail.com</v>
          </cell>
          <cell r="BZ257">
            <v>1604880335</v>
          </cell>
          <cell r="CA257">
            <v>7759268354</v>
          </cell>
        </row>
        <row r="258">
          <cell r="A258">
            <v>30</v>
          </cell>
          <cell r="B258">
            <v>33943</v>
          </cell>
          <cell r="C258">
            <v>3577057</v>
          </cell>
          <cell r="D258" t="b">
            <v>1</v>
          </cell>
          <cell r="E258" t="str">
            <v>Madison</v>
          </cell>
          <cell r="F258" t="str">
            <v>Drage</v>
          </cell>
          <cell r="G258" t="str">
            <v>Madison DRAGE</v>
          </cell>
          <cell r="H258" t="str">
            <v>Rugby &amp; Northampton AC</v>
          </cell>
          <cell r="I258" t="str">
            <v>EWS</v>
          </cell>
          <cell r="J258" t="str">
            <v>U13 Girls</v>
          </cell>
          <cell r="K258" t="str">
            <v>Female</v>
          </cell>
          <cell r="L258" t="str">
            <v>Birth</v>
          </cell>
          <cell r="M258" t="str">
            <v>Northampton</v>
          </cell>
          <cell r="N258">
            <v>38243</v>
          </cell>
          <cell r="O258">
            <v>50</v>
          </cell>
          <cell r="P258" t="str">
            <v>X</v>
          </cell>
          <cell r="Q258">
            <v>50</v>
          </cell>
          <cell r="R258" t="str">
            <v>X</v>
          </cell>
          <cell r="S258">
            <v>0</v>
          </cell>
          <cell r="T258"/>
          <cell r="U258">
            <v>0</v>
          </cell>
          <cell r="W258">
            <v>0</v>
          </cell>
          <cell r="Y258">
            <v>0</v>
          </cell>
          <cell r="AA258">
            <v>0</v>
          </cell>
          <cell r="AC258">
            <v>0</v>
          </cell>
          <cell r="AE258">
            <v>0</v>
          </cell>
          <cell r="AG258">
            <v>0</v>
          </cell>
          <cell r="AI258">
            <v>0</v>
          </cell>
          <cell r="AK258">
            <v>0</v>
          </cell>
          <cell r="AM258">
            <v>0</v>
          </cell>
          <cell r="AO258">
            <v>0</v>
          </cell>
          <cell r="AQ258">
            <v>0</v>
          </cell>
          <cell r="AS258">
            <v>0</v>
          </cell>
          <cell r="AT258"/>
          <cell r="AU258">
            <v>0</v>
          </cell>
          <cell r="AV258"/>
          <cell r="AW258">
            <v>50</v>
          </cell>
          <cell r="AX258" t="str">
            <v>X</v>
          </cell>
          <cell r="AY258">
            <v>0</v>
          </cell>
          <cell r="AZ258"/>
          <cell r="BA258">
            <v>0</v>
          </cell>
          <cell r="BB258"/>
          <cell r="BC258">
            <v>0</v>
          </cell>
          <cell r="BD258"/>
          <cell r="BE258">
            <v>0</v>
          </cell>
          <cell r="BF258"/>
          <cell r="BG258">
            <v>0</v>
          </cell>
          <cell r="BH258"/>
          <cell r="BI258">
            <v>0</v>
          </cell>
          <cell r="BM258" t="str">
            <v>Coach ..</v>
          </cell>
          <cell r="BN258">
            <v>42851.526921296296</v>
          </cell>
          <cell r="BO258" t="str">
            <v>6CY60684N0474430E</v>
          </cell>
          <cell r="BP258">
            <v>13.5</v>
          </cell>
          <cell r="BQ258" t="str">
            <v>Card</v>
          </cell>
          <cell r="BR258" t="b">
            <v>1</v>
          </cell>
          <cell r="BS258">
            <v>1309033832512</v>
          </cell>
          <cell r="BT258" t="str">
            <v>18 Peppercorn Way</v>
          </cell>
          <cell r="BU258" t="str">
            <v>East Hunsbury</v>
          </cell>
          <cell r="BV258" t="str">
            <v>Northampton</v>
          </cell>
          <cell r="BW258" t="str">
            <v>Northants</v>
          </cell>
          <cell r="BX258" t="str">
            <v>NN4 0TT</v>
          </cell>
          <cell r="BY258" t="str">
            <v>iain@fast4mail.com</v>
          </cell>
          <cell r="BZ258" t="str">
            <v>01604 814739</v>
          </cell>
          <cell r="CA258">
            <v>7713987778</v>
          </cell>
        </row>
        <row r="259">
          <cell r="A259">
            <v>31</v>
          </cell>
          <cell r="B259">
            <v>32751</v>
          </cell>
          <cell r="C259">
            <v>3284327</v>
          </cell>
          <cell r="D259" t="b">
            <v>1</v>
          </cell>
          <cell r="E259" t="str">
            <v>Abbie</v>
          </cell>
          <cell r="F259" t="str">
            <v>Draper</v>
          </cell>
          <cell r="G259" t="str">
            <v>Abbie DRAPER</v>
          </cell>
          <cell r="H259" t="str">
            <v>Rugby &amp; Northampton AC</v>
          </cell>
          <cell r="I259">
            <v>7767051378</v>
          </cell>
          <cell r="J259" t="str">
            <v>U17 Women</v>
          </cell>
          <cell r="K259" t="str">
            <v>Female</v>
          </cell>
          <cell r="L259" t="str">
            <v>Residency</v>
          </cell>
          <cell r="M259" t="str">
            <v>Malton</v>
          </cell>
          <cell r="N259">
            <v>37170</v>
          </cell>
          <cell r="O259">
            <v>30</v>
          </cell>
          <cell r="P259" t="str">
            <v>X</v>
          </cell>
          <cell r="Q259">
            <v>0</v>
          </cell>
          <cell r="R259"/>
          <cell r="S259">
            <v>0</v>
          </cell>
          <cell r="T259"/>
          <cell r="U259">
            <v>0</v>
          </cell>
          <cell r="W259">
            <v>0</v>
          </cell>
          <cell r="Y259">
            <v>0</v>
          </cell>
          <cell r="AA259">
            <v>30</v>
          </cell>
          <cell r="AB259" t="str">
            <v>X</v>
          </cell>
          <cell r="AC259">
            <v>0</v>
          </cell>
          <cell r="AE259">
            <v>0</v>
          </cell>
          <cell r="AG259">
            <v>0</v>
          </cell>
          <cell r="AI259">
            <v>0</v>
          </cell>
          <cell r="AK259">
            <v>0</v>
          </cell>
          <cell r="AM259">
            <v>0</v>
          </cell>
          <cell r="AO259">
            <v>0</v>
          </cell>
          <cell r="AQ259">
            <v>0</v>
          </cell>
          <cell r="AS259">
            <v>0</v>
          </cell>
          <cell r="AT259"/>
          <cell r="AU259">
            <v>0</v>
          </cell>
          <cell r="AV259"/>
          <cell r="AW259">
            <v>0</v>
          </cell>
          <cell r="AX259"/>
          <cell r="AY259">
            <v>0</v>
          </cell>
          <cell r="AZ259"/>
          <cell r="BA259">
            <v>0</v>
          </cell>
          <cell r="BB259"/>
          <cell r="BC259">
            <v>0</v>
          </cell>
          <cell r="BD259"/>
          <cell r="BE259">
            <v>0</v>
          </cell>
          <cell r="BF259"/>
          <cell r="BG259">
            <v>0</v>
          </cell>
          <cell r="BH259"/>
          <cell r="BI259">
            <v>0</v>
          </cell>
          <cell r="BM259" t="str">
            <v>Janet Wright</v>
          </cell>
          <cell r="BN259">
            <v>43073.261828703704</v>
          </cell>
          <cell r="BO259" t="str">
            <v>3XX822654U874733B</v>
          </cell>
          <cell r="BP259">
            <v>9</v>
          </cell>
          <cell r="BQ259" t="str">
            <v>Card</v>
          </cell>
          <cell r="BR259" t="b">
            <v>1</v>
          </cell>
          <cell r="BS259">
            <v>10017797900989</v>
          </cell>
          <cell r="BT259" t="str">
            <v>3 high street</v>
          </cell>
          <cell r="BU259" t="str">
            <v>Yelvertoft</v>
          </cell>
          <cell r="BV259" t="str">
            <v>Yelvertoft</v>
          </cell>
          <cell r="BW259" t="str">
            <v>Northants</v>
          </cell>
          <cell r="BX259" t="str">
            <v>Nn6 6le</v>
          </cell>
          <cell r="BY259" t="str">
            <v>gerrycrofts67@gmail.com</v>
          </cell>
          <cell r="BZ259">
            <v>7767051378</v>
          </cell>
        </row>
        <row r="260">
          <cell r="A260">
            <v>32</v>
          </cell>
          <cell r="B260">
            <v>32993</v>
          </cell>
          <cell r="C260">
            <v>3666015</v>
          </cell>
          <cell r="D260" t="b">
            <v>1</v>
          </cell>
          <cell r="E260" t="str">
            <v>Celia</v>
          </cell>
          <cell r="F260" t="str">
            <v>Egonu</v>
          </cell>
          <cell r="G260" t="str">
            <v>Celia EGONU</v>
          </cell>
          <cell r="H260" t="str">
            <v>Rugby &amp; Northampton AC</v>
          </cell>
          <cell r="I260" t="str">
            <v>St James CEVA Primary School</v>
          </cell>
          <cell r="J260" t="str">
            <v>U13 Girls</v>
          </cell>
          <cell r="K260" t="str">
            <v>Female</v>
          </cell>
          <cell r="L260" t="str">
            <v>Birth</v>
          </cell>
          <cell r="M260" t="str">
            <v>Enfield, London</v>
          </cell>
          <cell r="N260">
            <v>38633</v>
          </cell>
          <cell r="O260">
            <v>50</v>
          </cell>
          <cell r="P260" t="str">
            <v>X</v>
          </cell>
          <cell r="Q260">
            <v>50</v>
          </cell>
          <cell r="R260" t="str">
            <v>X</v>
          </cell>
          <cell r="S260">
            <v>0</v>
          </cell>
          <cell r="T260"/>
          <cell r="U260">
            <v>0</v>
          </cell>
          <cell r="W260">
            <v>0</v>
          </cell>
          <cell r="Y260">
            <v>0</v>
          </cell>
          <cell r="AA260">
            <v>0</v>
          </cell>
          <cell r="AC260">
            <v>0</v>
          </cell>
          <cell r="AE260">
            <v>0</v>
          </cell>
          <cell r="AG260">
            <v>0</v>
          </cell>
          <cell r="AI260">
            <v>0</v>
          </cell>
          <cell r="AK260">
            <v>0</v>
          </cell>
          <cell r="AM260">
            <v>0</v>
          </cell>
          <cell r="AO260">
            <v>0</v>
          </cell>
          <cell r="AQ260">
            <v>0</v>
          </cell>
          <cell r="AS260">
            <v>0</v>
          </cell>
          <cell r="AT260"/>
          <cell r="AU260">
            <v>0</v>
          </cell>
          <cell r="AV260"/>
          <cell r="AW260">
            <v>50</v>
          </cell>
          <cell r="AX260" t="str">
            <v>X</v>
          </cell>
          <cell r="AY260">
            <v>0</v>
          </cell>
          <cell r="AZ260"/>
          <cell r="BA260">
            <v>0</v>
          </cell>
          <cell r="BB260"/>
          <cell r="BC260">
            <v>0</v>
          </cell>
          <cell r="BD260"/>
          <cell r="BE260">
            <v>0</v>
          </cell>
          <cell r="BF260"/>
          <cell r="BG260">
            <v>0</v>
          </cell>
          <cell r="BH260"/>
          <cell r="BI260">
            <v>0</v>
          </cell>
          <cell r="BK260" t="str">
            <v>T13</v>
          </cell>
          <cell r="BL260" t="str">
            <v>F13</v>
          </cell>
          <cell r="BM260" t="str">
            <v>Karen Rushton</v>
          </cell>
          <cell r="BN260">
            <v>42841.718969907408</v>
          </cell>
          <cell r="BO260" t="str">
            <v>3LD49287P1608283L</v>
          </cell>
          <cell r="BP260">
            <v>13.5</v>
          </cell>
          <cell r="BQ260" t="str">
            <v>Card</v>
          </cell>
          <cell r="BR260" t="b">
            <v>1</v>
          </cell>
          <cell r="BS260">
            <v>24365431979709</v>
          </cell>
          <cell r="BT260" t="str">
            <v>38 Duston Wildes</v>
          </cell>
          <cell r="BV260" t="str">
            <v>Northampton</v>
          </cell>
          <cell r="BW260" t="str">
            <v>Northamptonshire</v>
          </cell>
          <cell r="BX260" t="str">
            <v>NN5 6ND</v>
          </cell>
          <cell r="BY260" t="str">
            <v>wegonu@yahoo.co.uk</v>
          </cell>
          <cell r="BZ260">
            <v>7828240815</v>
          </cell>
          <cell r="CA260">
            <v>7828190386</v>
          </cell>
        </row>
        <row r="261">
          <cell r="A261">
            <v>33</v>
          </cell>
          <cell r="B261">
            <v>33589</v>
          </cell>
          <cell r="C261">
            <v>3545513</v>
          </cell>
          <cell r="D261" t="b">
            <v>1</v>
          </cell>
          <cell r="E261" t="str">
            <v>Ella</v>
          </cell>
          <cell r="F261" t="str">
            <v>Fairbrother</v>
          </cell>
          <cell r="G261" t="str">
            <v>Ella FAIRBROTHER</v>
          </cell>
          <cell r="H261" t="str">
            <v>Kettering Town Harriers</v>
          </cell>
          <cell r="I261" t="str">
            <v>KBA</v>
          </cell>
          <cell r="J261" t="str">
            <v>U13 Girls</v>
          </cell>
          <cell r="K261" t="str">
            <v>Female</v>
          </cell>
          <cell r="L261" t="str">
            <v>Birth</v>
          </cell>
          <cell r="M261" t="str">
            <v>Kettering</v>
          </cell>
          <cell r="N261">
            <v>38887</v>
          </cell>
          <cell r="O261">
            <v>50</v>
          </cell>
          <cell r="P261">
            <v>16.7</v>
          </cell>
          <cell r="Q261">
            <v>0</v>
          </cell>
          <cell r="R261"/>
          <cell r="S261">
            <v>0</v>
          </cell>
          <cell r="T261"/>
          <cell r="U261">
            <v>50</v>
          </cell>
          <cell r="V261">
            <v>3.4</v>
          </cell>
          <cell r="W261">
            <v>0</v>
          </cell>
          <cell r="Y261">
            <v>0</v>
          </cell>
          <cell r="AA261">
            <v>0</v>
          </cell>
          <cell r="AC261">
            <v>0</v>
          </cell>
          <cell r="AE261">
            <v>0</v>
          </cell>
          <cell r="AG261">
            <v>0</v>
          </cell>
          <cell r="AI261">
            <v>0</v>
          </cell>
          <cell r="AK261">
            <v>0</v>
          </cell>
          <cell r="AM261">
            <v>0</v>
          </cell>
          <cell r="AO261">
            <v>0</v>
          </cell>
          <cell r="AQ261">
            <v>0</v>
          </cell>
          <cell r="AS261">
            <v>0</v>
          </cell>
          <cell r="AT261"/>
          <cell r="AU261">
            <v>0</v>
          </cell>
          <cell r="AV261"/>
          <cell r="AW261">
            <v>50</v>
          </cell>
          <cell r="AX261">
            <v>3.16</v>
          </cell>
          <cell r="AY261">
            <v>0</v>
          </cell>
          <cell r="AZ261"/>
          <cell r="BA261">
            <v>0</v>
          </cell>
          <cell r="BB261"/>
          <cell r="BC261">
            <v>0</v>
          </cell>
          <cell r="BD261"/>
          <cell r="BE261">
            <v>0</v>
          </cell>
          <cell r="BF261"/>
          <cell r="BG261">
            <v>0</v>
          </cell>
          <cell r="BH261"/>
          <cell r="BI261">
            <v>0</v>
          </cell>
          <cell r="BM261" t="str">
            <v>Amanda Marlow</v>
          </cell>
          <cell r="BN261">
            <v>42847.429444444446</v>
          </cell>
          <cell r="BO261" t="str">
            <v>1BH272315S668891P</v>
          </cell>
          <cell r="BP261">
            <v>13.5</v>
          </cell>
          <cell r="BQ261" t="str">
            <v>Card</v>
          </cell>
          <cell r="BR261" t="b">
            <v>1</v>
          </cell>
          <cell r="BS261">
            <v>24444399721202</v>
          </cell>
          <cell r="BT261" t="str">
            <v>245 Kingsley Avenue</v>
          </cell>
          <cell r="BV261" t="str">
            <v>Kettering</v>
          </cell>
          <cell r="BW261" t="str">
            <v>Northamptonshire</v>
          </cell>
          <cell r="BX261" t="str">
            <v>NN16 9ET</v>
          </cell>
          <cell r="BY261" t="str">
            <v>e.fairbrother@ntlworld.com</v>
          </cell>
          <cell r="BZ261">
            <v>7901777866</v>
          </cell>
          <cell r="CA261">
            <v>7901777866</v>
          </cell>
        </row>
        <row r="262">
          <cell r="A262">
            <v>129</v>
          </cell>
          <cell r="B262">
            <v>33379</v>
          </cell>
          <cell r="C262">
            <v>3527609</v>
          </cell>
          <cell r="D262" t="b">
            <v>1</v>
          </cell>
          <cell r="E262" t="str">
            <v>Isabella</v>
          </cell>
          <cell r="F262" t="str">
            <v>Foale</v>
          </cell>
          <cell r="G262" t="str">
            <v>Isabella FOALE</v>
          </cell>
          <cell r="H262" t="str">
            <v>Rugby &amp; Northampton AC</v>
          </cell>
          <cell r="I262" t="str">
            <v>Campion School</v>
          </cell>
          <cell r="J262" t="str">
            <v>U13 Girls</v>
          </cell>
          <cell r="K262" t="str">
            <v>Female</v>
          </cell>
          <cell r="L262" t="str">
            <v>Birth</v>
          </cell>
          <cell r="M262" t="str">
            <v>Northampton</v>
          </cell>
          <cell r="N262">
            <v>38508</v>
          </cell>
          <cell r="O262">
            <v>0</v>
          </cell>
          <cell r="P262"/>
          <cell r="Q262">
            <v>0</v>
          </cell>
          <cell r="R262"/>
          <cell r="S262">
            <v>0</v>
          </cell>
          <cell r="T262"/>
          <cell r="U262">
            <v>50</v>
          </cell>
          <cell r="V262" t="str">
            <v>X</v>
          </cell>
          <cell r="W262">
            <v>0</v>
          </cell>
          <cell r="Y262">
            <v>0</v>
          </cell>
          <cell r="AA262">
            <v>0</v>
          </cell>
          <cell r="AC262">
            <v>0</v>
          </cell>
          <cell r="AE262">
            <v>0</v>
          </cell>
          <cell r="AG262">
            <v>0</v>
          </cell>
          <cell r="AI262">
            <v>50</v>
          </cell>
          <cell r="AJ262" t="str">
            <v>X</v>
          </cell>
          <cell r="AK262">
            <v>0</v>
          </cell>
          <cell r="AM262">
            <v>0</v>
          </cell>
          <cell r="AO262">
            <v>0</v>
          </cell>
          <cell r="AQ262">
            <v>0</v>
          </cell>
          <cell r="AS262">
            <v>0</v>
          </cell>
          <cell r="AT262"/>
          <cell r="AU262">
            <v>0</v>
          </cell>
          <cell r="AV262"/>
          <cell r="AW262">
            <v>0</v>
          </cell>
          <cell r="AX262"/>
          <cell r="AY262">
            <v>0</v>
          </cell>
          <cell r="AZ262"/>
          <cell r="BA262">
            <v>50</v>
          </cell>
          <cell r="BB262" t="str">
            <v>X</v>
          </cell>
          <cell r="BC262">
            <v>0</v>
          </cell>
          <cell r="BD262"/>
          <cell r="BE262">
            <v>0</v>
          </cell>
          <cell r="BF262"/>
          <cell r="BG262">
            <v>0</v>
          </cell>
          <cell r="BH262"/>
          <cell r="BI262">
            <v>0</v>
          </cell>
          <cell r="BM262" t="str">
            <v>Dave Goddard</v>
          </cell>
          <cell r="BN262">
            <v>42845.544085648151</v>
          </cell>
          <cell r="BO262" t="str">
            <v>0PT630521F443942N</v>
          </cell>
          <cell r="BP262">
            <v>13.5</v>
          </cell>
          <cell r="BQ262" t="str">
            <v>Card</v>
          </cell>
          <cell r="BR262" t="b">
            <v>1</v>
          </cell>
          <cell r="BS262">
            <v>6643245807936</v>
          </cell>
          <cell r="BT262" t="str">
            <v>5 Waggoners Way</v>
          </cell>
          <cell r="BU262" t="str">
            <v>Bugbrooke</v>
          </cell>
          <cell r="BV262" t="str">
            <v>Northampton</v>
          </cell>
          <cell r="BW262" t="str">
            <v>Northamptonshire</v>
          </cell>
          <cell r="BX262" t="str">
            <v>NN73QT</v>
          </cell>
          <cell r="BY262" t="str">
            <v>sharonlhacker@gmail.com</v>
          </cell>
          <cell r="BZ262">
            <v>1604664324</v>
          </cell>
          <cell r="CA262">
            <v>1604664324</v>
          </cell>
        </row>
        <row r="263">
          <cell r="A263">
            <v>34</v>
          </cell>
          <cell r="B263">
            <v>33388</v>
          </cell>
          <cell r="C263" t="str">
            <v>unknown</v>
          </cell>
          <cell r="D263" t="b">
            <v>1</v>
          </cell>
          <cell r="E263" t="str">
            <v>Millie</v>
          </cell>
          <cell r="F263" t="str">
            <v>Gammage</v>
          </cell>
          <cell r="G263" t="str">
            <v>Millie GAMMAGE</v>
          </cell>
          <cell r="H263" t="str">
            <v>Rugby &amp; Northampton AC</v>
          </cell>
          <cell r="I263" t="str">
            <v>School ..</v>
          </cell>
          <cell r="J263" t="str">
            <v>U11 Girls</v>
          </cell>
          <cell r="K263" t="str">
            <v>Female</v>
          </cell>
          <cell r="L263" t="str">
            <v>Birth</v>
          </cell>
          <cell r="M263" t="str">
            <v>NORTHAMPTON</v>
          </cell>
          <cell r="N263">
            <v>39239</v>
          </cell>
          <cell r="O263">
            <v>60</v>
          </cell>
          <cell r="P263">
            <v>12.9</v>
          </cell>
          <cell r="Q263">
            <v>0</v>
          </cell>
          <cell r="R263"/>
          <cell r="S263">
            <v>0</v>
          </cell>
          <cell r="T263"/>
          <cell r="U263">
            <v>0</v>
          </cell>
          <cell r="W263">
            <v>0</v>
          </cell>
          <cell r="Y263">
            <v>0</v>
          </cell>
          <cell r="AA263">
            <v>0</v>
          </cell>
          <cell r="AC263">
            <v>0</v>
          </cell>
          <cell r="AE263">
            <v>0</v>
          </cell>
          <cell r="AG263">
            <v>0</v>
          </cell>
          <cell r="AI263">
            <v>0</v>
          </cell>
          <cell r="AK263">
            <v>0</v>
          </cell>
          <cell r="AM263">
            <v>0</v>
          </cell>
          <cell r="AO263">
            <v>0</v>
          </cell>
          <cell r="AQ263">
            <v>0</v>
          </cell>
          <cell r="AS263">
            <v>0</v>
          </cell>
          <cell r="AT263"/>
          <cell r="AU263">
            <v>0</v>
          </cell>
          <cell r="AV263"/>
          <cell r="AW263">
            <v>60</v>
          </cell>
          <cell r="AX263">
            <v>2.63</v>
          </cell>
          <cell r="AY263">
            <v>0</v>
          </cell>
          <cell r="AZ263"/>
          <cell r="BA263">
            <v>0</v>
          </cell>
          <cell r="BB263"/>
          <cell r="BC263">
            <v>0</v>
          </cell>
          <cell r="BD263"/>
          <cell r="BE263">
            <v>0</v>
          </cell>
          <cell r="BF263"/>
          <cell r="BG263">
            <v>0</v>
          </cell>
          <cell r="BH263"/>
          <cell r="BI263">
            <v>0</v>
          </cell>
          <cell r="BM263" t="str">
            <v>Coach ..</v>
          </cell>
          <cell r="BN263">
            <v>42845.570740740739</v>
          </cell>
          <cell r="BO263" t="str">
            <v>782877120P814460D</v>
          </cell>
          <cell r="BP263">
            <v>9</v>
          </cell>
          <cell r="BQ263" t="str">
            <v>Card</v>
          </cell>
          <cell r="BR263" t="b">
            <v>1</v>
          </cell>
          <cell r="BS263">
            <v>1112145808108</v>
          </cell>
          <cell r="BT263" t="str">
            <v>6 Branksome Avenue</v>
          </cell>
          <cell r="BV263" t="str">
            <v>NORTHAMPTON</v>
          </cell>
          <cell r="BW263" t="str">
            <v>Northamptonshire</v>
          </cell>
          <cell r="BX263" t="str">
            <v>NN2 6ND</v>
          </cell>
          <cell r="BY263" t="str">
            <v>sarab1605@gmail.com</v>
          </cell>
          <cell r="BZ263">
            <v>7850813268</v>
          </cell>
          <cell r="CA263">
            <v>7850813268</v>
          </cell>
        </row>
        <row r="264">
          <cell r="A264">
            <v>130</v>
          </cell>
          <cell r="B264">
            <v>33723</v>
          </cell>
          <cell r="C264">
            <v>3581157</v>
          </cell>
          <cell r="D264" t="b">
            <v>1</v>
          </cell>
          <cell r="E264" t="str">
            <v>Katie</v>
          </cell>
          <cell r="F264" t="str">
            <v>Gibson</v>
          </cell>
          <cell r="G264" t="str">
            <v>Katie GIBSON</v>
          </cell>
          <cell r="H264" t="str">
            <v>Kettering Town Harriers</v>
          </cell>
          <cell r="I264" t="str">
            <v>Southfields School For Girls</v>
          </cell>
          <cell r="J264" t="str">
            <v>U15 Girls</v>
          </cell>
          <cell r="K264" t="str">
            <v>Female</v>
          </cell>
          <cell r="L264" t="str">
            <v>Birth</v>
          </cell>
          <cell r="M264" t="str">
            <v>Kettering</v>
          </cell>
          <cell r="N264">
            <v>38329</v>
          </cell>
          <cell r="O264">
            <v>0</v>
          </cell>
          <cell r="P264"/>
          <cell r="Q264">
            <v>0</v>
          </cell>
          <cell r="R264"/>
          <cell r="S264">
            <v>0</v>
          </cell>
          <cell r="T264"/>
          <cell r="U264">
            <v>0</v>
          </cell>
          <cell r="W264">
            <v>0</v>
          </cell>
          <cell r="Y264">
            <v>0</v>
          </cell>
          <cell r="AA264">
            <v>0</v>
          </cell>
          <cell r="AC264">
            <v>0</v>
          </cell>
          <cell r="AE264">
            <v>0</v>
          </cell>
          <cell r="AG264">
            <v>0</v>
          </cell>
          <cell r="AI264">
            <v>0</v>
          </cell>
          <cell r="AK264">
            <v>0</v>
          </cell>
          <cell r="AM264">
            <v>0</v>
          </cell>
          <cell r="AO264">
            <v>0</v>
          </cell>
          <cell r="AQ264">
            <v>0</v>
          </cell>
          <cell r="AS264">
            <v>0</v>
          </cell>
          <cell r="AT264"/>
          <cell r="AU264">
            <v>0</v>
          </cell>
          <cell r="AV264"/>
          <cell r="AW264">
            <v>0</v>
          </cell>
          <cell r="AX264"/>
          <cell r="AY264">
            <v>0</v>
          </cell>
          <cell r="AZ264"/>
          <cell r="BA264">
            <v>0</v>
          </cell>
          <cell r="BB264"/>
          <cell r="BC264">
            <v>0</v>
          </cell>
          <cell r="BD264"/>
          <cell r="BE264">
            <v>40</v>
          </cell>
          <cell r="BF264">
            <v>34.33</v>
          </cell>
          <cell r="BG264">
            <v>0</v>
          </cell>
          <cell r="BH264"/>
          <cell r="BI264">
            <v>0</v>
          </cell>
          <cell r="BM264" t="str">
            <v>Coach ..</v>
          </cell>
          <cell r="BN264">
            <v>42848.679571759261</v>
          </cell>
          <cell r="BO264" t="str">
            <v>9HM445239U041201F</v>
          </cell>
          <cell r="BP264">
            <v>4.5</v>
          </cell>
          <cell r="BQ264" t="str">
            <v>Card</v>
          </cell>
          <cell r="BR264" t="b">
            <v>1</v>
          </cell>
          <cell r="BS264">
            <v>51056399723973</v>
          </cell>
          <cell r="BT264" t="str">
            <v>17 Hillside Avenue</v>
          </cell>
          <cell r="BV264" t="str">
            <v>Kettering</v>
          </cell>
          <cell r="BW264" t="str">
            <v>Northamptonshire</v>
          </cell>
          <cell r="BX264" t="str">
            <v>NN156EG</v>
          </cell>
          <cell r="BY264" t="str">
            <v>jgibson4707@outlook.com</v>
          </cell>
          <cell r="BZ264">
            <v>441536510566</v>
          </cell>
          <cell r="CA264">
            <v>441536510566</v>
          </cell>
        </row>
        <row r="265">
          <cell r="A265">
            <v>131</v>
          </cell>
          <cell r="B265">
            <v>33797</v>
          </cell>
          <cell r="C265">
            <v>3664541</v>
          </cell>
          <cell r="D265" t="b">
            <v>1</v>
          </cell>
          <cell r="E265" t="str">
            <v>Flora</v>
          </cell>
          <cell r="F265" t="str">
            <v>Goatley</v>
          </cell>
          <cell r="G265" t="str">
            <v>Flora GOATLEY</v>
          </cell>
          <cell r="H265" t="str">
            <v>Rugby &amp; Northampton AC</v>
          </cell>
          <cell r="I265" t="str">
            <v>School ..</v>
          </cell>
          <cell r="J265" t="str">
            <v>U13 Girls</v>
          </cell>
          <cell r="K265" t="str">
            <v>Female</v>
          </cell>
          <cell r="L265" t="str">
            <v>Birth</v>
          </cell>
          <cell r="M265" t="str">
            <v>Town/City Place of Birth ...</v>
          </cell>
          <cell r="N265">
            <v>38476</v>
          </cell>
          <cell r="O265">
            <v>0</v>
          </cell>
          <cell r="P265"/>
          <cell r="Q265">
            <v>0</v>
          </cell>
          <cell r="R265"/>
          <cell r="S265">
            <v>0</v>
          </cell>
          <cell r="T265"/>
          <cell r="U265">
            <v>0</v>
          </cell>
          <cell r="W265">
            <v>50</v>
          </cell>
          <cell r="X265" t="str">
            <v>X</v>
          </cell>
          <cell r="Y265">
            <v>0</v>
          </cell>
          <cell r="AA265">
            <v>0</v>
          </cell>
          <cell r="AC265">
            <v>0</v>
          </cell>
          <cell r="AE265">
            <v>0</v>
          </cell>
          <cell r="AG265">
            <v>0</v>
          </cell>
          <cell r="AI265">
            <v>0</v>
          </cell>
          <cell r="AK265">
            <v>0</v>
          </cell>
          <cell r="AM265">
            <v>0</v>
          </cell>
          <cell r="AO265">
            <v>0</v>
          </cell>
          <cell r="AQ265">
            <v>0</v>
          </cell>
          <cell r="AS265">
            <v>0</v>
          </cell>
          <cell r="AT265"/>
          <cell r="AU265">
            <v>0</v>
          </cell>
          <cell r="AV265"/>
          <cell r="AW265">
            <v>0</v>
          </cell>
          <cell r="AX265"/>
          <cell r="AY265">
            <v>0</v>
          </cell>
          <cell r="AZ265"/>
          <cell r="BA265">
            <v>0</v>
          </cell>
          <cell r="BB265"/>
          <cell r="BC265">
            <v>0</v>
          </cell>
          <cell r="BD265"/>
          <cell r="BE265">
            <v>0</v>
          </cell>
          <cell r="BF265"/>
          <cell r="BG265">
            <v>0</v>
          </cell>
          <cell r="BH265"/>
          <cell r="BI265">
            <v>0</v>
          </cell>
          <cell r="BM265" t="str">
            <v>Coach ..</v>
          </cell>
          <cell r="BN265">
            <v>42849.523738425924</v>
          </cell>
          <cell r="BO265" t="str">
            <v>2CN792853S5577136</v>
          </cell>
          <cell r="BP265">
            <v>4.5</v>
          </cell>
          <cell r="BQ265" t="str">
            <v>Card</v>
          </cell>
          <cell r="BR265" t="b">
            <v>1</v>
          </cell>
          <cell r="BS265">
            <v>12345753639773</v>
          </cell>
          <cell r="BT265" t="str">
            <v>613 Wellingborough Road</v>
          </cell>
          <cell r="BV265" t="str">
            <v>Northampton</v>
          </cell>
          <cell r="BW265" t="str">
            <v>Northants</v>
          </cell>
          <cell r="BX265" t="str">
            <v>NN3 3HR</v>
          </cell>
          <cell r="BY265" t="str">
            <v>goat613@hotmail.co.uk</v>
          </cell>
          <cell r="BZ265">
            <v>7880627066</v>
          </cell>
          <cell r="CA265">
            <v>7880627066</v>
          </cell>
        </row>
        <row r="266">
          <cell r="A266">
            <v>35</v>
          </cell>
          <cell r="B266">
            <v>32159</v>
          </cell>
          <cell r="C266">
            <v>3497708</v>
          </cell>
          <cell r="D266" t="b">
            <v>1</v>
          </cell>
          <cell r="E266" t="str">
            <v>Ellen</v>
          </cell>
          <cell r="F266" t="str">
            <v>Goodhart</v>
          </cell>
          <cell r="G266" t="str">
            <v>Ellen GOODHART</v>
          </cell>
          <cell r="H266" t="str">
            <v>Rugby &amp; Northampton AC</v>
          </cell>
          <cell r="I266" t="str">
            <v>moulton School and science College</v>
          </cell>
          <cell r="J266" t="str">
            <v>U13 Girls</v>
          </cell>
          <cell r="K266" t="str">
            <v>Female</v>
          </cell>
          <cell r="L266" t="str">
            <v>Birth</v>
          </cell>
          <cell r="M266" t="str">
            <v>Kettering</v>
          </cell>
          <cell r="N266">
            <v>38307</v>
          </cell>
          <cell r="O266">
            <v>50</v>
          </cell>
          <cell r="P266">
            <v>16.7</v>
          </cell>
          <cell r="Q266">
            <v>0</v>
          </cell>
          <cell r="R266"/>
          <cell r="S266">
            <v>0</v>
          </cell>
          <cell r="T266"/>
          <cell r="U266">
            <v>0</v>
          </cell>
          <cell r="W266">
            <v>0</v>
          </cell>
          <cell r="Y266">
            <v>0</v>
          </cell>
          <cell r="AA266">
            <v>0</v>
          </cell>
          <cell r="AC266">
            <v>0</v>
          </cell>
          <cell r="AE266">
            <v>0</v>
          </cell>
          <cell r="AG266">
            <v>0</v>
          </cell>
          <cell r="AI266">
            <v>0</v>
          </cell>
          <cell r="AK266">
            <v>0</v>
          </cell>
          <cell r="AM266">
            <v>0</v>
          </cell>
          <cell r="AO266">
            <v>0</v>
          </cell>
          <cell r="AQ266">
            <v>0</v>
          </cell>
          <cell r="AS266">
            <v>0</v>
          </cell>
          <cell r="AT266"/>
          <cell r="AU266">
            <v>0</v>
          </cell>
          <cell r="AV266"/>
          <cell r="AW266">
            <v>50</v>
          </cell>
          <cell r="AX266">
            <v>3.28</v>
          </cell>
          <cell r="AY266">
            <v>0</v>
          </cell>
          <cell r="AZ266"/>
          <cell r="BA266">
            <v>0</v>
          </cell>
          <cell r="BB266"/>
          <cell r="BC266">
            <v>0</v>
          </cell>
          <cell r="BD266"/>
          <cell r="BE266">
            <v>0</v>
          </cell>
          <cell r="BF266"/>
          <cell r="BG266">
            <v>0</v>
          </cell>
          <cell r="BH266"/>
          <cell r="BI266">
            <v>0</v>
          </cell>
          <cell r="BM266" t="str">
            <v>Coach ..</v>
          </cell>
          <cell r="BN266">
            <v>42824.375057870369</v>
          </cell>
          <cell r="BO266" t="str">
            <v>5P219413BG381684L</v>
          </cell>
          <cell r="BP266">
            <v>9</v>
          </cell>
          <cell r="BQ266" t="str">
            <v>Card</v>
          </cell>
          <cell r="BR266" t="b">
            <v>1</v>
          </cell>
          <cell r="BS266">
            <v>12481467967841</v>
          </cell>
          <cell r="BT266" t="str">
            <v>29 Tantree Way</v>
          </cell>
          <cell r="BU266" t="str">
            <v>Brixworth</v>
          </cell>
          <cell r="BV266" t="str">
            <v>Northampton</v>
          </cell>
          <cell r="BW266" t="str">
            <v>Northants</v>
          </cell>
          <cell r="BX266" t="str">
            <v>NN6 9UQ</v>
          </cell>
          <cell r="BY266" t="str">
            <v>carolyn.goodhart@tiscali.co.uk</v>
          </cell>
          <cell r="BZ266" t="str">
            <v>01604 889196</v>
          </cell>
          <cell r="CA266" t="str">
            <v>07704 828365</v>
          </cell>
        </row>
        <row r="267">
          <cell r="A267">
            <v>36</v>
          </cell>
          <cell r="B267">
            <v>33443</v>
          </cell>
          <cell r="C267">
            <v>3500700</v>
          </cell>
          <cell r="D267" t="b">
            <v>1</v>
          </cell>
          <cell r="E267" t="str">
            <v>Isabelle</v>
          </cell>
          <cell r="F267" t="str">
            <v>Gowler</v>
          </cell>
          <cell r="G267" t="str">
            <v>Isabelle GOWLER</v>
          </cell>
          <cell r="H267" t="str">
            <v>Rugby &amp; Northampton AC</v>
          </cell>
          <cell r="I267" t="str">
            <v>School ..</v>
          </cell>
          <cell r="J267" t="str">
            <v>U13 Girls</v>
          </cell>
          <cell r="K267" t="str">
            <v>Female</v>
          </cell>
          <cell r="L267" t="str">
            <v>Birth</v>
          </cell>
          <cell r="M267" t="str">
            <v>northampton</v>
          </cell>
          <cell r="N267">
            <v>38580</v>
          </cell>
          <cell r="O267">
            <v>50</v>
          </cell>
          <cell r="P267" t="str">
            <v>X</v>
          </cell>
          <cell r="Q267">
            <v>0</v>
          </cell>
          <cell r="R267"/>
          <cell r="S267">
            <v>0</v>
          </cell>
          <cell r="T267"/>
          <cell r="U267">
            <v>0</v>
          </cell>
          <cell r="W267">
            <v>0</v>
          </cell>
          <cell r="Y267">
            <v>0</v>
          </cell>
          <cell r="AA267">
            <v>0</v>
          </cell>
          <cell r="AC267">
            <v>0</v>
          </cell>
          <cell r="AE267">
            <v>0</v>
          </cell>
          <cell r="AG267">
            <v>0</v>
          </cell>
          <cell r="AI267">
            <v>0</v>
          </cell>
          <cell r="AK267">
            <v>0</v>
          </cell>
          <cell r="AM267">
            <v>0</v>
          </cell>
          <cell r="AO267">
            <v>0</v>
          </cell>
          <cell r="AQ267">
            <v>0</v>
          </cell>
          <cell r="AS267">
            <v>0</v>
          </cell>
          <cell r="AT267"/>
          <cell r="AU267">
            <v>0</v>
          </cell>
          <cell r="AV267"/>
          <cell r="AW267">
            <v>50</v>
          </cell>
          <cell r="AX267" t="str">
            <v>X</v>
          </cell>
          <cell r="AY267">
            <v>0</v>
          </cell>
          <cell r="AZ267"/>
          <cell r="BA267">
            <v>0</v>
          </cell>
          <cell r="BB267"/>
          <cell r="BC267">
            <v>0</v>
          </cell>
          <cell r="BD267"/>
          <cell r="BE267">
            <v>0</v>
          </cell>
          <cell r="BF267"/>
          <cell r="BG267">
            <v>0</v>
          </cell>
          <cell r="BH267"/>
          <cell r="BI267">
            <v>0</v>
          </cell>
          <cell r="BM267" t="str">
            <v>Coach ..</v>
          </cell>
          <cell r="BN267">
            <v>42846.131909722222</v>
          </cell>
          <cell r="BO267" t="str">
            <v>8KV57432AT033862F</v>
          </cell>
          <cell r="BP267">
            <v>9</v>
          </cell>
          <cell r="BQ267" t="str">
            <v>Card</v>
          </cell>
          <cell r="BR267" t="b">
            <v>1</v>
          </cell>
          <cell r="BS267">
            <v>1608545809120</v>
          </cell>
          <cell r="BT267" t="str">
            <v>Coram House moulton road</v>
          </cell>
          <cell r="BU267" t="str">
            <v>pitsford</v>
          </cell>
          <cell r="BV267" t="str">
            <v>northampton</v>
          </cell>
          <cell r="BW267" t="str">
            <v>Northamptonshire</v>
          </cell>
          <cell r="BX267" t="str">
            <v>nn6 9au</v>
          </cell>
          <cell r="BY267" t="str">
            <v>helengowler27@gmail.com</v>
          </cell>
          <cell r="BZ267">
            <v>7885266356</v>
          </cell>
          <cell r="CA267">
            <v>7885266356</v>
          </cell>
        </row>
        <row r="268">
          <cell r="A268">
            <v>37</v>
          </cell>
          <cell r="B268">
            <v>33442</v>
          </cell>
          <cell r="C268">
            <v>3626490</v>
          </cell>
          <cell r="D268" t="b">
            <v>1</v>
          </cell>
          <cell r="E268" t="str">
            <v>Madeleine</v>
          </cell>
          <cell r="F268" t="str">
            <v>Gowler</v>
          </cell>
          <cell r="G268" t="str">
            <v>Madeleine GOWLER</v>
          </cell>
          <cell r="H268" t="str">
            <v>Rugby &amp; Northampton AC</v>
          </cell>
          <cell r="I268" t="str">
            <v>School ..</v>
          </cell>
          <cell r="J268" t="str">
            <v>U11 Girls</v>
          </cell>
          <cell r="K268" t="str">
            <v>Female</v>
          </cell>
          <cell r="L268" t="str">
            <v>Birth</v>
          </cell>
          <cell r="M268" t="str">
            <v>northampton</v>
          </cell>
          <cell r="N268">
            <v>38477</v>
          </cell>
          <cell r="O268">
            <v>60</v>
          </cell>
          <cell r="P268" t="str">
            <v>X</v>
          </cell>
          <cell r="Q268">
            <v>0</v>
          </cell>
          <cell r="R268"/>
          <cell r="S268">
            <v>0</v>
          </cell>
          <cell r="T268"/>
          <cell r="U268">
            <v>0</v>
          </cell>
          <cell r="W268">
            <v>0</v>
          </cell>
          <cell r="Y268">
            <v>0</v>
          </cell>
          <cell r="AA268">
            <v>0</v>
          </cell>
          <cell r="AC268">
            <v>0</v>
          </cell>
          <cell r="AE268">
            <v>0</v>
          </cell>
          <cell r="AG268">
            <v>0</v>
          </cell>
          <cell r="AI268">
            <v>0</v>
          </cell>
          <cell r="AK268">
            <v>0</v>
          </cell>
          <cell r="AM268">
            <v>0</v>
          </cell>
          <cell r="AO268">
            <v>0</v>
          </cell>
          <cell r="AQ268">
            <v>0</v>
          </cell>
          <cell r="AS268">
            <v>0</v>
          </cell>
          <cell r="AT268"/>
          <cell r="AU268">
            <v>0</v>
          </cell>
          <cell r="AV268"/>
          <cell r="AW268">
            <v>60</v>
          </cell>
          <cell r="AX268" t="str">
            <v>X</v>
          </cell>
          <cell r="AY268">
            <v>0</v>
          </cell>
          <cell r="AZ268"/>
          <cell r="BA268">
            <v>0</v>
          </cell>
          <cell r="BB268"/>
          <cell r="BC268">
            <v>0</v>
          </cell>
          <cell r="BD268"/>
          <cell r="BE268">
            <v>0</v>
          </cell>
          <cell r="BF268"/>
          <cell r="BG268">
            <v>0</v>
          </cell>
          <cell r="BH268"/>
          <cell r="BI268">
            <v>0</v>
          </cell>
          <cell r="BM268" t="str">
            <v>Coach ..</v>
          </cell>
          <cell r="BN268">
            <v>42846.128067129626</v>
          </cell>
          <cell r="BO268" t="str">
            <v>2EH8485441725900K</v>
          </cell>
          <cell r="BP268">
            <v>9</v>
          </cell>
          <cell r="BQ268" t="str">
            <v>Card</v>
          </cell>
          <cell r="BR268" t="b">
            <v>1</v>
          </cell>
          <cell r="BS268">
            <v>1608045809120</v>
          </cell>
          <cell r="BT268" t="str">
            <v>Coram House</v>
          </cell>
          <cell r="BU268" t="str">
            <v>moulton road pitsford</v>
          </cell>
          <cell r="BV268" t="str">
            <v>northampton</v>
          </cell>
          <cell r="BW268" t="str">
            <v>Northamptonshire</v>
          </cell>
          <cell r="BX268" t="str">
            <v>nn6 9au</v>
          </cell>
          <cell r="BY268" t="str">
            <v>helengowler27@gmail.com</v>
          </cell>
          <cell r="BZ268">
            <v>7885266356</v>
          </cell>
          <cell r="CA268">
            <v>7885266356</v>
          </cell>
        </row>
        <row r="269">
          <cell r="A269">
            <v>38</v>
          </cell>
          <cell r="B269">
            <v>34185</v>
          </cell>
          <cell r="C269">
            <v>3689791</v>
          </cell>
          <cell r="D269" t="b">
            <v>1</v>
          </cell>
          <cell r="E269" t="str">
            <v>Ashleigh</v>
          </cell>
          <cell r="F269" t="str">
            <v>Greene</v>
          </cell>
          <cell r="G269" t="str">
            <v>Ashleigh GREENE</v>
          </cell>
          <cell r="H269" t="str">
            <v>Rugby &amp; Northampton AC</v>
          </cell>
          <cell r="I269" t="str">
            <v>Weston Favell Accademy</v>
          </cell>
          <cell r="J269" t="str">
            <v>U13 Girls</v>
          </cell>
          <cell r="K269" t="str">
            <v>Female</v>
          </cell>
          <cell r="L269" t="str">
            <v>Birth</v>
          </cell>
          <cell r="M269" t="str">
            <v>Northampton</v>
          </cell>
          <cell r="N269">
            <v>38372</v>
          </cell>
          <cell r="O269">
            <v>50</v>
          </cell>
          <cell r="P269" t="str">
            <v>X</v>
          </cell>
          <cell r="Q269">
            <v>0</v>
          </cell>
          <cell r="R269"/>
          <cell r="S269">
            <v>0</v>
          </cell>
          <cell r="T269"/>
          <cell r="U269">
            <v>0</v>
          </cell>
          <cell r="W269">
            <v>0</v>
          </cell>
          <cell r="Y269">
            <v>0</v>
          </cell>
          <cell r="AA269">
            <v>0</v>
          </cell>
          <cell r="AC269">
            <v>0</v>
          </cell>
          <cell r="AE269">
            <v>0</v>
          </cell>
          <cell r="AG269">
            <v>0</v>
          </cell>
          <cell r="AI269">
            <v>0</v>
          </cell>
          <cell r="AK269">
            <v>0</v>
          </cell>
          <cell r="AM269">
            <v>0</v>
          </cell>
          <cell r="AO269">
            <v>0</v>
          </cell>
          <cell r="AQ269">
            <v>0</v>
          </cell>
          <cell r="AS269">
            <v>0</v>
          </cell>
          <cell r="AT269"/>
          <cell r="AU269">
            <v>0</v>
          </cell>
          <cell r="AV269"/>
          <cell r="AW269">
            <v>0</v>
          </cell>
          <cell r="AX269"/>
          <cell r="AY269">
            <v>0</v>
          </cell>
          <cell r="AZ269"/>
          <cell r="BA269">
            <v>0</v>
          </cell>
          <cell r="BB269"/>
          <cell r="BC269">
            <v>0</v>
          </cell>
          <cell r="BD269"/>
          <cell r="BE269">
            <v>0</v>
          </cell>
          <cell r="BF269"/>
          <cell r="BG269">
            <v>0</v>
          </cell>
          <cell r="BH269"/>
          <cell r="BI269">
            <v>0</v>
          </cell>
          <cell r="BK269" t="str">
            <v>T37</v>
          </cell>
          <cell r="BM269" t="str">
            <v>Dave Goddard</v>
          </cell>
          <cell r="BN269">
            <v>42854.587337962963</v>
          </cell>
          <cell r="BO269" t="str">
            <v>9PN6341485837470E</v>
          </cell>
          <cell r="BP269">
            <v>4.5</v>
          </cell>
          <cell r="BQ269" t="str">
            <v>Card</v>
          </cell>
          <cell r="BR269" t="b">
            <v>1</v>
          </cell>
          <cell r="BS269">
            <v>14786387735814</v>
          </cell>
          <cell r="BT269" t="str">
            <v>211 Headlands</v>
          </cell>
          <cell r="BV269" t="str">
            <v>Northampton</v>
          </cell>
          <cell r="BW269" t="str">
            <v>Northants</v>
          </cell>
          <cell r="BX269" t="str">
            <v>NN3 2NU</v>
          </cell>
          <cell r="BY269" t="str">
            <v>lizydrip@ntlworld.com</v>
          </cell>
          <cell r="CA269">
            <v>7711653485</v>
          </cell>
        </row>
        <row r="270">
          <cell r="A270">
            <v>132</v>
          </cell>
          <cell r="B270">
            <v>32695</v>
          </cell>
          <cell r="C270">
            <v>2773658</v>
          </cell>
          <cell r="D270" t="b">
            <v>1</v>
          </cell>
          <cell r="E270" t="str">
            <v>Rebecca</v>
          </cell>
          <cell r="F270" t="str">
            <v>Hall</v>
          </cell>
          <cell r="G270" t="str">
            <v>Rebecca HALL</v>
          </cell>
          <cell r="H270" t="str">
            <v>Corby AC</v>
          </cell>
          <cell r="I270" t="str">
            <v>School ..</v>
          </cell>
          <cell r="J270" t="str">
            <v>Senior Women</v>
          </cell>
          <cell r="K270" t="str">
            <v>Female</v>
          </cell>
          <cell r="L270" t="str">
            <v>Birth</v>
          </cell>
          <cell r="M270" t="str">
            <v>Kettering</v>
          </cell>
          <cell r="N270">
            <v>32072</v>
          </cell>
          <cell r="O270">
            <v>0</v>
          </cell>
          <cell r="P270"/>
          <cell r="Q270">
            <v>0</v>
          </cell>
          <cell r="R270"/>
          <cell r="S270">
            <v>0</v>
          </cell>
          <cell r="T270"/>
          <cell r="U270">
            <v>0</v>
          </cell>
          <cell r="W270">
            <v>0</v>
          </cell>
          <cell r="Y270">
            <v>10</v>
          </cell>
          <cell r="Z270">
            <v>17.420000000000002</v>
          </cell>
          <cell r="AA270">
            <v>0</v>
          </cell>
          <cell r="AC270">
            <v>0</v>
          </cell>
          <cell r="AE270">
            <v>0</v>
          </cell>
          <cell r="AG270">
            <v>0</v>
          </cell>
          <cell r="AI270">
            <v>0</v>
          </cell>
          <cell r="AK270">
            <v>0</v>
          </cell>
          <cell r="AM270">
            <v>0</v>
          </cell>
          <cell r="AO270">
            <v>0</v>
          </cell>
          <cell r="AQ270">
            <v>0</v>
          </cell>
          <cell r="AS270">
            <v>0</v>
          </cell>
          <cell r="AT270"/>
          <cell r="AU270">
            <v>0</v>
          </cell>
          <cell r="AV270"/>
          <cell r="AW270">
            <v>0</v>
          </cell>
          <cell r="AX270"/>
          <cell r="AY270">
            <v>0</v>
          </cell>
          <cell r="AZ270"/>
          <cell r="BA270">
            <v>0</v>
          </cell>
          <cell r="BB270"/>
          <cell r="BC270">
            <v>0</v>
          </cell>
          <cell r="BD270"/>
          <cell r="BE270">
            <v>0</v>
          </cell>
          <cell r="BF270"/>
          <cell r="BG270">
            <v>0</v>
          </cell>
          <cell r="BH270"/>
          <cell r="BI270">
            <v>0</v>
          </cell>
          <cell r="BM270" t="str">
            <v>Coach ..</v>
          </cell>
          <cell r="BN270">
            <v>43043.312592592592</v>
          </cell>
          <cell r="BO270" t="str">
            <v>6XP26229PA266142Y</v>
          </cell>
          <cell r="BP270">
            <v>5.5</v>
          </cell>
          <cell r="BQ270" t="str">
            <v>Card</v>
          </cell>
          <cell r="BR270" t="b">
            <v>1</v>
          </cell>
          <cell r="BS270">
            <v>98765443972163</v>
          </cell>
          <cell r="BT270" t="str">
            <v>98 Buccleuch Street</v>
          </cell>
          <cell r="BV270" t="str">
            <v>Kettering</v>
          </cell>
          <cell r="BW270" t="str">
            <v>Northamptonshire</v>
          </cell>
          <cell r="BX270" t="str">
            <v>NN15 9EF</v>
          </cell>
          <cell r="BY270" t="str">
            <v>nik.hall@tesco.net</v>
          </cell>
          <cell r="BZ270">
            <v>1536523890</v>
          </cell>
          <cell r="CA270">
            <v>7821403704</v>
          </cell>
          <cell r="CB270" t="b">
            <v>1</v>
          </cell>
        </row>
        <row r="271">
          <cell r="A271">
            <v>39</v>
          </cell>
          <cell r="B271">
            <v>34163</v>
          </cell>
          <cell r="C271">
            <v>9999999</v>
          </cell>
          <cell r="D271" t="b">
            <v>0</v>
          </cell>
          <cell r="E271" t="str">
            <v>Victoria</v>
          </cell>
          <cell r="F271" t="str">
            <v>Hall</v>
          </cell>
          <cell r="G271" t="str">
            <v>Victoria HALL</v>
          </cell>
          <cell r="H271" t="str">
            <v>Rugby &amp; Northampton AC</v>
          </cell>
          <cell r="I271" t="str">
            <v>Blisworth</v>
          </cell>
          <cell r="J271" t="str">
            <v>U11 Girls</v>
          </cell>
          <cell r="K271" t="str">
            <v>Female</v>
          </cell>
          <cell r="L271" t="str">
            <v>Birth</v>
          </cell>
          <cell r="M271" t="str">
            <v>Bedford</v>
          </cell>
          <cell r="N271">
            <v>39365</v>
          </cell>
          <cell r="O271">
            <v>0</v>
          </cell>
          <cell r="P271"/>
          <cell r="Q271">
            <v>60</v>
          </cell>
          <cell r="R271" t="str">
            <v>X</v>
          </cell>
          <cell r="S271">
            <v>0</v>
          </cell>
          <cell r="T271"/>
          <cell r="U271">
            <v>60</v>
          </cell>
          <cell r="V271" t="str">
            <v>X</v>
          </cell>
          <cell r="W271">
            <v>0</v>
          </cell>
          <cell r="Y271">
            <v>0</v>
          </cell>
          <cell r="AA271">
            <v>0</v>
          </cell>
          <cell r="AC271">
            <v>0</v>
          </cell>
          <cell r="AE271">
            <v>0</v>
          </cell>
          <cell r="AG271">
            <v>0</v>
          </cell>
          <cell r="AI271">
            <v>0</v>
          </cell>
          <cell r="AK271">
            <v>0</v>
          </cell>
          <cell r="AM271">
            <v>0</v>
          </cell>
          <cell r="AO271">
            <v>0</v>
          </cell>
          <cell r="AQ271">
            <v>0</v>
          </cell>
          <cell r="AS271">
            <v>0</v>
          </cell>
          <cell r="AT271"/>
          <cell r="AU271">
            <v>0</v>
          </cell>
          <cell r="AV271"/>
          <cell r="AW271">
            <v>0</v>
          </cell>
          <cell r="AX271"/>
          <cell r="AY271">
            <v>0</v>
          </cell>
          <cell r="AZ271"/>
          <cell r="BA271">
            <v>0</v>
          </cell>
          <cell r="BB271"/>
          <cell r="BC271">
            <v>0</v>
          </cell>
          <cell r="BD271"/>
          <cell r="BE271">
            <v>0</v>
          </cell>
          <cell r="BF271"/>
          <cell r="BG271">
            <v>0</v>
          </cell>
          <cell r="BH271"/>
          <cell r="BI271">
            <v>0</v>
          </cell>
          <cell r="BM271" t="str">
            <v>Coach ..</v>
          </cell>
          <cell r="BN271">
            <v>42854.456967592596</v>
          </cell>
          <cell r="BO271" t="str">
            <v>3FU99554Y5956522W</v>
          </cell>
          <cell r="BP271">
            <v>9</v>
          </cell>
          <cell r="BQ271" t="str">
            <v>Card</v>
          </cell>
          <cell r="BR271" t="b">
            <v>1</v>
          </cell>
          <cell r="BS271">
            <v>19170387735452</v>
          </cell>
          <cell r="BT271" t="str">
            <v>1 Gayton Road</v>
          </cell>
          <cell r="BU271" t="str">
            <v>Blisworth</v>
          </cell>
          <cell r="BV271" t="str">
            <v>Northampton</v>
          </cell>
          <cell r="BW271" t="str">
            <v>Northamptonshire</v>
          </cell>
          <cell r="BX271" t="str">
            <v>NN7 3BN</v>
          </cell>
          <cell r="BY271" t="str">
            <v>kate_l_bailey@hotmail.com</v>
          </cell>
          <cell r="BZ271">
            <v>1604859432</v>
          </cell>
          <cell r="CA271">
            <v>7746879078</v>
          </cell>
        </row>
        <row r="272">
          <cell r="A272">
            <v>40</v>
          </cell>
          <cell r="B272">
            <v>33475</v>
          </cell>
          <cell r="C272">
            <v>9999999</v>
          </cell>
          <cell r="D272" t="b">
            <v>1</v>
          </cell>
          <cell r="E272" t="str">
            <v>Freya</v>
          </cell>
          <cell r="F272" t="str">
            <v>Hanson</v>
          </cell>
          <cell r="G272" t="str">
            <v>Freya HANSON</v>
          </cell>
          <cell r="H272" t="str">
            <v>Rugby &amp; Northampton AC</v>
          </cell>
          <cell r="I272" t="str">
            <v>Northampton School for Girls</v>
          </cell>
          <cell r="J272" t="str">
            <v>U15 Girls</v>
          </cell>
          <cell r="K272" t="str">
            <v>Female</v>
          </cell>
          <cell r="L272" t="str">
            <v>Birth</v>
          </cell>
          <cell r="M272" t="str">
            <v>Northampton</v>
          </cell>
          <cell r="N272">
            <v>38008</v>
          </cell>
          <cell r="O272">
            <v>40</v>
          </cell>
          <cell r="P272">
            <v>14.09</v>
          </cell>
          <cell r="Q272">
            <v>0</v>
          </cell>
          <cell r="R272"/>
          <cell r="S272">
            <v>0</v>
          </cell>
          <cell r="T272"/>
          <cell r="U272">
            <v>0</v>
          </cell>
          <cell r="W272">
            <v>0</v>
          </cell>
          <cell r="Y272">
            <v>0</v>
          </cell>
          <cell r="AA272">
            <v>0</v>
          </cell>
          <cell r="AC272">
            <v>0</v>
          </cell>
          <cell r="AE272">
            <v>0</v>
          </cell>
          <cell r="AG272">
            <v>0</v>
          </cell>
          <cell r="AI272">
            <v>0</v>
          </cell>
          <cell r="AK272">
            <v>0</v>
          </cell>
          <cell r="AM272">
            <v>0</v>
          </cell>
          <cell r="AO272">
            <v>0</v>
          </cell>
          <cell r="AQ272">
            <v>0</v>
          </cell>
          <cell r="AS272">
            <v>0</v>
          </cell>
          <cell r="AT272"/>
          <cell r="AU272">
            <v>0</v>
          </cell>
          <cell r="AV272"/>
          <cell r="AW272">
            <v>0</v>
          </cell>
          <cell r="AX272"/>
          <cell r="AY272">
            <v>0</v>
          </cell>
          <cell r="AZ272"/>
          <cell r="BA272">
            <v>0</v>
          </cell>
          <cell r="BB272"/>
          <cell r="BC272">
            <v>0</v>
          </cell>
          <cell r="BD272"/>
          <cell r="BE272">
            <v>0</v>
          </cell>
          <cell r="BF272"/>
          <cell r="BG272">
            <v>0</v>
          </cell>
          <cell r="BH272"/>
          <cell r="BI272">
            <v>0</v>
          </cell>
          <cell r="BM272" t="str">
            <v>Richard Blenkinsop</v>
          </cell>
          <cell r="BN272">
            <v>42846.376863425925</v>
          </cell>
          <cell r="BO272" t="str">
            <v>1PD500493Y769574R</v>
          </cell>
          <cell r="BP272">
            <v>4.5</v>
          </cell>
          <cell r="BQ272" t="str">
            <v>Card</v>
          </cell>
          <cell r="BR272" t="b">
            <v>1</v>
          </cell>
          <cell r="BS272">
            <v>3819645810075</v>
          </cell>
          <cell r="BT272" t="str">
            <v>69 Birchfield Riad</v>
          </cell>
          <cell r="BU272" t="str">
            <v>Abington</v>
          </cell>
          <cell r="BV272" t="str">
            <v>Northampton</v>
          </cell>
          <cell r="BW272" t="str">
            <v>Northamptonshire</v>
          </cell>
          <cell r="BX272" t="str">
            <v>NN14RG</v>
          </cell>
          <cell r="BY272" t="str">
            <v>caroline.rands@virginmedia.com</v>
          </cell>
          <cell r="BZ272">
            <v>7801217153</v>
          </cell>
          <cell r="CA272">
            <v>7801217153</v>
          </cell>
        </row>
        <row r="273">
          <cell r="A273">
            <v>41</v>
          </cell>
          <cell r="B273">
            <v>33518</v>
          </cell>
          <cell r="C273">
            <v>3670682</v>
          </cell>
          <cell r="D273" t="b">
            <v>1</v>
          </cell>
          <cell r="E273" t="str">
            <v>Amy</v>
          </cell>
          <cell r="F273" t="str">
            <v>Harris</v>
          </cell>
          <cell r="G273" t="str">
            <v>Amy HARRIS</v>
          </cell>
          <cell r="H273" t="str">
            <v>Silson Joggers AC</v>
          </cell>
          <cell r="I273" t="str">
            <v>Sponne</v>
          </cell>
          <cell r="J273" t="str">
            <v>U13 Girls</v>
          </cell>
          <cell r="K273" t="str">
            <v>Female</v>
          </cell>
          <cell r="L273" t="str">
            <v>Birth</v>
          </cell>
          <cell r="M273" t="str">
            <v>Northampton</v>
          </cell>
          <cell r="N273">
            <v>38480</v>
          </cell>
          <cell r="O273">
            <v>0</v>
          </cell>
          <cell r="P273"/>
          <cell r="Q273">
            <v>50</v>
          </cell>
          <cell r="R273" t="str">
            <v>X</v>
          </cell>
          <cell r="S273">
            <v>0</v>
          </cell>
          <cell r="T273"/>
          <cell r="U273">
            <v>50</v>
          </cell>
          <cell r="V273" t="str">
            <v>X</v>
          </cell>
          <cell r="W273">
            <v>0</v>
          </cell>
          <cell r="Y273">
            <v>0</v>
          </cell>
          <cell r="AA273">
            <v>0</v>
          </cell>
          <cell r="AC273">
            <v>0</v>
          </cell>
          <cell r="AE273">
            <v>0</v>
          </cell>
          <cell r="AG273">
            <v>0</v>
          </cell>
          <cell r="AI273">
            <v>0</v>
          </cell>
          <cell r="AK273">
            <v>0</v>
          </cell>
          <cell r="AM273">
            <v>0</v>
          </cell>
          <cell r="AO273">
            <v>0</v>
          </cell>
          <cell r="AQ273">
            <v>0</v>
          </cell>
          <cell r="AS273">
            <v>0</v>
          </cell>
          <cell r="AT273"/>
          <cell r="AU273">
            <v>0</v>
          </cell>
          <cell r="AV273"/>
          <cell r="AW273">
            <v>50</v>
          </cell>
          <cell r="AX273" t="str">
            <v>X</v>
          </cell>
          <cell r="AY273">
            <v>0</v>
          </cell>
          <cell r="AZ273"/>
          <cell r="BA273">
            <v>0</v>
          </cell>
          <cell r="BB273"/>
          <cell r="BC273">
            <v>0</v>
          </cell>
          <cell r="BD273"/>
          <cell r="BE273">
            <v>0</v>
          </cell>
          <cell r="BF273"/>
          <cell r="BG273">
            <v>0</v>
          </cell>
          <cell r="BH273"/>
          <cell r="BI273">
            <v>0</v>
          </cell>
          <cell r="BM273" t="str">
            <v>Coach ..</v>
          </cell>
          <cell r="BN273">
            <v>42846.562662037039</v>
          </cell>
          <cell r="BO273" t="str">
            <v>85160143TV9767923</v>
          </cell>
          <cell r="BP273">
            <v>13.5</v>
          </cell>
          <cell r="BQ273" t="str">
            <v>Card</v>
          </cell>
          <cell r="BR273" t="b">
            <v>1</v>
          </cell>
          <cell r="BS273">
            <v>2005945810845</v>
          </cell>
          <cell r="BT273" t="str">
            <v>9 Broadwater Lane</v>
          </cell>
          <cell r="BV273" t="str">
            <v>Towcester</v>
          </cell>
          <cell r="BW273" t="str">
            <v>County ..</v>
          </cell>
          <cell r="BX273" t="str">
            <v>NN126YF</v>
          </cell>
          <cell r="BY273" t="str">
            <v>traceyharris2002@yahoo.com</v>
          </cell>
          <cell r="BZ273" t="str">
            <v>Phone Number (Day)</v>
          </cell>
          <cell r="CA273">
            <v>7980361726</v>
          </cell>
        </row>
        <row r="274">
          <cell r="A274">
            <v>42</v>
          </cell>
          <cell r="B274">
            <v>33404</v>
          </cell>
          <cell r="C274">
            <v>3499097</v>
          </cell>
          <cell r="D274" t="b">
            <v>1</v>
          </cell>
          <cell r="E274" t="str">
            <v>Eleanor</v>
          </cell>
          <cell r="F274" t="str">
            <v>Harris</v>
          </cell>
          <cell r="G274" t="str">
            <v>Eleanor HARRIS</v>
          </cell>
          <cell r="H274" t="str">
            <v>Rugby &amp; Northampton AC</v>
          </cell>
          <cell r="I274" t="str">
            <v>Guilsborough Academy</v>
          </cell>
          <cell r="J274" t="str">
            <v>U17 Women</v>
          </cell>
          <cell r="K274" t="str">
            <v>Female</v>
          </cell>
          <cell r="L274" t="str">
            <v>Birth</v>
          </cell>
          <cell r="M274" t="str">
            <v>Northampton</v>
          </cell>
          <cell r="N274">
            <v>36848</v>
          </cell>
          <cell r="O274">
            <v>0</v>
          </cell>
          <cell r="P274"/>
          <cell r="Q274">
            <v>30</v>
          </cell>
          <cell r="R274">
            <v>28.4</v>
          </cell>
          <cell r="S274">
            <v>0</v>
          </cell>
          <cell r="T274"/>
          <cell r="U274">
            <v>0</v>
          </cell>
          <cell r="W274">
            <v>0</v>
          </cell>
          <cell r="Y274">
            <v>0</v>
          </cell>
          <cell r="AA274">
            <v>0</v>
          </cell>
          <cell r="AC274">
            <v>0</v>
          </cell>
          <cell r="AE274">
            <v>0</v>
          </cell>
          <cell r="AG274">
            <v>0</v>
          </cell>
          <cell r="AI274">
            <v>0</v>
          </cell>
          <cell r="AK274">
            <v>0</v>
          </cell>
          <cell r="AM274">
            <v>0</v>
          </cell>
          <cell r="AO274">
            <v>0</v>
          </cell>
          <cell r="AQ274">
            <v>0</v>
          </cell>
          <cell r="AS274">
            <v>0</v>
          </cell>
          <cell r="AT274"/>
          <cell r="AU274">
            <v>0</v>
          </cell>
          <cell r="AV274"/>
          <cell r="AW274">
            <v>0</v>
          </cell>
          <cell r="AX274"/>
          <cell r="AY274">
            <v>0</v>
          </cell>
          <cell r="AZ274"/>
          <cell r="BA274">
            <v>0</v>
          </cell>
          <cell r="BB274"/>
          <cell r="BC274">
            <v>0</v>
          </cell>
          <cell r="BD274"/>
          <cell r="BE274">
            <v>0</v>
          </cell>
          <cell r="BF274"/>
          <cell r="BG274">
            <v>0</v>
          </cell>
          <cell r="BH274"/>
          <cell r="BI274">
            <v>0</v>
          </cell>
          <cell r="BM274" t="str">
            <v>Coach ..</v>
          </cell>
          <cell r="BN274">
            <v>42845.608773148146</v>
          </cell>
          <cell r="BO274" t="str">
            <v>37P77043F49251220</v>
          </cell>
          <cell r="BP274">
            <v>4.5</v>
          </cell>
          <cell r="BQ274" t="str">
            <v>Card</v>
          </cell>
          <cell r="BR274" t="b">
            <v>1</v>
          </cell>
          <cell r="BS274">
            <v>1811045808238</v>
          </cell>
          <cell r="BT274" t="str">
            <v>44 King Style Close</v>
          </cell>
          <cell r="BU274" t="str">
            <v>Crick</v>
          </cell>
          <cell r="BV274" t="str">
            <v>Northampton</v>
          </cell>
          <cell r="BW274" t="str">
            <v>Northamptonshire</v>
          </cell>
          <cell r="BX274" t="str">
            <v>NN6 7ST</v>
          </cell>
          <cell r="BY274" t="str">
            <v>helenharris241@btinternet.com</v>
          </cell>
          <cell r="BZ274">
            <v>1788823590</v>
          </cell>
          <cell r="CA274">
            <v>7746964182</v>
          </cell>
        </row>
        <row r="275">
          <cell r="A275">
            <v>43</v>
          </cell>
          <cell r="B275">
            <v>33610</v>
          </cell>
          <cell r="C275">
            <v>3509031</v>
          </cell>
          <cell r="D275" t="b">
            <v>1</v>
          </cell>
          <cell r="E275" t="str">
            <v>Harmony</v>
          </cell>
          <cell r="F275" t="str">
            <v>Hart</v>
          </cell>
          <cell r="G275" t="str">
            <v>Harmony HART</v>
          </cell>
          <cell r="H275" t="str">
            <v>Kettering Town Harriers</v>
          </cell>
          <cell r="I275" t="str">
            <v>School ..</v>
          </cell>
          <cell r="J275" t="str">
            <v>U15 Girls</v>
          </cell>
          <cell r="K275" t="str">
            <v>Female</v>
          </cell>
          <cell r="L275" t="str">
            <v>Birth</v>
          </cell>
          <cell r="M275" t="str">
            <v>Kettering</v>
          </cell>
          <cell r="N275">
            <v>37574</v>
          </cell>
          <cell r="O275">
            <v>40</v>
          </cell>
          <cell r="P275" t="str">
            <v>X</v>
          </cell>
          <cell r="Q275">
            <v>40</v>
          </cell>
          <cell r="R275" t="str">
            <v>X</v>
          </cell>
          <cell r="S275">
            <v>0</v>
          </cell>
          <cell r="T275"/>
          <cell r="U275">
            <v>0</v>
          </cell>
          <cell r="W275">
            <v>0</v>
          </cell>
          <cell r="Y275">
            <v>0</v>
          </cell>
          <cell r="AA275">
            <v>0</v>
          </cell>
          <cell r="AC275">
            <v>0</v>
          </cell>
          <cell r="AE275">
            <v>0</v>
          </cell>
          <cell r="AG275">
            <v>0</v>
          </cell>
          <cell r="AI275">
            <v>0</v>
          </cell>
          <cell r="AK275">
            <v>0</v>
          </cell>
          <cell r="AM275">
            <v>0</v>
          </cell>
          <cell r="AO275">
            <v>0</v>
          </cell>
          <cell r="AQ275">
            <v>0</v>
          </cell>
          <cell r="AS275">
            <v>0</v>
          </cell>
          <cell r="AT275"/>
          <cell r="AU275">
            <v>0</v>
          </cell>
          <cell r="AV275"/>
          <cell r="AW275">
            <v>0</v>
          </cell>
          <cell r="AX275"/>
          <cell r="AY275">
            <v>0</v>
          </cell>
          <cell r="AZ275"/>
          <cell r="BA275">
            <v>0</v>
          </cell>
          <cell r="BB275"/>
          <cell r="BC275">
            <v>0</v>
          </cell>
          <cell r="BD275"/>
          <cell r="BE275">
            <v>0</v>
          </cell>
          <cell r="BF275"/>
          <cell r="BG275">
            <v>0</v>
          </cell>
          <cell r="BH275"/>
          <cell r="BI275">
            <v>0</v>
          </cell>
          <cell r="BM275" t="str">
            <v>Coach ..</v>
          </cell>
          <cell r="BN275">
            <v>42847.505115740743</v>
          </cell>
          <cell r="BO275" t="str">
            <v>4UT24332C47040906</v>
          </cell>
          <cell r="BP275">
            <v>9</v>
          </cell>
          <cell r="BQ275" t="str">
            <v>Card</v>
          </cell>
          <cell r="BR275" t="b">
            <v>1</v>
          </cell>
          <cell r="BS275">
            <v>14191399721446</v>
          </cell>
          <cell r="BT275" t="str">
            <v>49 third avenue</v>
          </cell>
          <cell r="BV275" t="str">
            <v>Wellingbo</v>
          </cell>
          <cell r="BW275" t="str">
            <v>Northamptonshire</v>
          </cell>
          <cell r="BX275" t="str">
            <v>Nn8 3nd</v>
          </cell>
          <cell r="BY275" t="str">
            <v>Alisonjoseph49@gmail.com</v>
          </cell>
          <cell r="BZ275" t="str">
            <v>Phone Number (Day)</v>
          </cell>
          <cell r="CA275">
            <v>7804292455</v>
          </cell>
        </row>
        <row r="276">
          <cell r="A276">
            <v>44</v>
          </cell>
          <cell r="B276">
            <v>34132</v>
          </cell>
          <cell r="C276">
            <v>3229258</v>
          </cell>
          <cell r="D276" t="b">
            <v>1</v>
          </cell>
          <cell r="E276" t="str">
            <v>Erin</v>
          </cell>
          <cell r="F276" t="str">
            <v>Healy</v>
          </cell>
          <cell r="G276" t="str">
            <v>Erin HEALY</v>
          </cell>
          <cell r="H276" t="str">
            <v>Kettering Town Harriers</v>
          </cell>
          <cell r="I276" t="str">
            <v>The Latimer Arts College</v>
          </cell>
          <cell r="J276" t="str">
            <v>U17 Women</v>
          </cell>
          <cell r="K276" t="str">
            <v>Female</v>
          </cell>
          <cell r="L276" t="str">
            <v>Birth</v>
          </cell>
          <cell r="M276" t="str">
            <v>Kettering</v>
          </cell>
          <cell r="N276">
            <v>37180</v>
          </cell>
          <cell r="O276">
            <v>30</v>
          </cell>
          <cell r="P276">
            <v>12.75</v>
          </cell>
          <cell r="Q276">
            <v>30</v>
          </cell>
          <cell r="R276">
            <v>26.03</v>
          </cell>
          <cell r="S276">
            <v>0</v>
          </cell>
          <cell r="T276"/>
          <cell r="U276">
            <v>0</v>
          </cell>
          <cell r="W276">
            <v>0</v>
          </cell>
          <cell r="Y276">
            <v>0</v>
          </cell>
          <cell r="AA276">
            <v>0</v>
          </cell>
          <cell r="AC276">
            <v>0</v>
          </cell>
          <cell r="AE276">
            <v>0</v>
          </cell>
          <cell r="AG276">
            <v>0</v>
          </cell>
          <cell r="AI276">
            <v>0</v>
          </cell>
          <cell r="AK276">
            <v>0</v>
          </cell>
          <cell r="AM276">
            <v>0</v>
          </cell>
          <cell r="AO276">
            <v>0</v>
          </cell>
          <cell r="AQ276">
            <v>0</v>
          </cell>
          <cell r="AS276">
            <v>0</v>
          </cell>
          <cell r="AT276"/>
          <cell r="AU276">
            <v>0</v>
          </cell>
          <cell r="AV276"/>
          <cell r="AW276">
            <v>0</v>
          </cell>
          <cell r="AX276"/>
          <cell r="AY276">
            <v>0</v>
          </cell>
          <cell r="AZ276"/>
          <cell r="BA276">
            <v>0</v>
          </cell>
          <cell r="BB276"/>
          <cell r="BC276">
            <v>0</v>
          </cell>
          <cell r="BD276"/>
          <cell r="BE276">
            <v>0</v>
          </cell>
          <cell r="BF276"/>
          <cell r="BG276">
            <v>0</v>
          </cell>
          <cell r="BH276"/>
          <cell r="BI276">
            <v>0</v>
          </cell>
          <cell r="BM276" t="str">
            <v>Antoinette Inniss-Haycox</v>
          </cell>
          <cell r="BN276">
            <v>42854.348599537036</v>
          </cell>
          <cell r="BO276" t="str">
            <v>04D64005AH9628241</v>
          </cell>
          <cell r="BP276">
            <v>9</v>
          </cell>
          <cell r="BQ276" t="str">
            <v>Card</v>
          </cell>
          <cell r="BR276" t="b">
            <v>1</v>
          </cell>
          <cell r="BS276">
            <v>48587387734941</v>
          </cell>
          <cell r="BT276" t="str">
            <v>20 Park View</v>
          </cell>
          <cell r="BV276" t="str">
            <v>Barton Seagrave</v>
          </cell>
          <cell r="BW276" t="str">
            <v>Northamptonshire</v>
          </cell>
          <cell r="BX276" t="str">
            <v>NN15 6WP</v>
          </cell>
          <cell r="BY276" t="str">
            <v>louisehealy40@hotmail.co.uk</v>
          </cell>
          <cell r="BZ276">
            <v>7970947018</v>
          </cell>
          <cell r="CA276">
            <v>7970947018</v>
          </cell>
        </row>
        <row r="277">
          <cell r="A277">
            <v>45</v>
          </cell>
          <cell r="B277">
            <v>32953</v>
          </cell>
          <cell r="C277">
            <v>3301468</v>
          </cell>
          <cell r="D277" t="b">
            <v>1</v>
          </cell>
          <cell r="E277" t="str">
            <v>Emily</v>
          </cell>
          <cell r="F277" t="str">
            <v>Hinton</v>
          </cell>
          <cell r="G277" t="str">
            <v>Emily HINTON</v>
          </cell>
          <cell r="H277" t="str">
            <v>Silsdon AC</v>
          </cell>
          <cell r="I277" t="str">
            <v>School ..</v>
          </cell>
          <cell r="J277" t="str">
            <v>U13 Girls</v>
          </cell>
          <cell r="K277" t="str">
            <v>Female</v>
          </cell>
          <cell r="L277" t="str">
            <v>Residency</v>
          </cell>
          <cell r="M277" t="str">
            <v>Town/City Place of Birth ...</v>
          </cell>
          <cell r="N277">
            <v>38576</v>
          </cell>
          <cell r="O277">
            <v>0</v>
          </cell>
          <cell r="P277"/>
          <cell r="Q277">
            <v>50</v>
          </cell>
          <cell r="R277">
            <v>32.200000000000003</v>
          </cell>
          <cell r="S277">
            <v>0</v>
          </cell>
          <cell r="T277"/>
          <cell r="U277">
            <v>50</v>
          </cell>
          <cell r="V277" t="str">
            <v>2.43.4</v>
          </cell>
          <cell r="W277">
            <v>50</v>
          </cell>
          <cell r="X277" t="str">
            <v>5.30.4</v>
          </cell>
          <cell r="Y277">
            <v>0</v>
          </cell>
          <cell r="AA277">
            <v>50</v>
          </cell>
          <cell r="AB277" t="str">
            <v>X</v>
          </cell>
          <cell r="AC277">
            <v>0</v>
          </cell>
          <cell r="AE277">
            <v>0</v>
          </cell>
          <cell r="AG277">
            <v>0</v>
          </cell>
          <cell r="AI277">
            <v>0</v>
          </cell>
          <cell r="AK277">
            <v>0</v>
          </cell>
          <cell r="AM277">
            <v>0</v>
          </cell>
          <cell r="AO277">
            <v>0</v>
          </cell>
          <cell r="AQ277">
            <v>0</v>
          </cell>
          <cell r="AS277">
            <v>0</v>
          </cell>
          <cell r="AT277"/>
          <cell r="AU277">
            <v>0</v>
          </cell>
          <cell r="AV277"/>
          <cell r="AW277">
            <v>50</v>
          </cell>
          <cell r="AX277">
            <v>3.52</v>
          </cell>
          <cell r="AY277">
            <v>0</v>
          </cell>
          <cell r="AZ277"/>
          <cell r="BA277">
            <v>0</v>
          </cell>
          <cell r="BB277"/>
          <cell r="BC277">
            <v>50</v>
          </cell>
          <cell r="BD277" t="str">
            <v>X</v>
          </cell>
          <cell r="BE277">
            <v>0</v>
          </cell>
          <cell r="BF277"/>
          <cell r="BG277">
            <v>0</v>
          </cell>
          <cell r="BH277"/>
          <cell r="BI277">
            <v>0</v>
          </cell>
          <cell r="BM277" t="str">
            <v>Graham Linnell</v>
          </cell>
          <cell r="BN277">
            <v>42841.162719907406</v>
          </cell>
          <cell r="BO277" t="str">
            <v>2BV47114S88040111</v>
          </cell>
          <cell r="BP277">
            <v>20</v>
          </cell>
          <cell r="BQ277" t="str">
            <v>Card</v>
          </cell>
          <cell r="BR277" t="b">
            <v>1</v>
          </cell>
          <cell r="BS277">
            <v>98765431978516</v>
          </cell>
          <cell r="BT277" t="str">
            <v>Furrow hill farm</v>
          </cell>
          <cell r="BU277" t="str">
            <v>Wappenham</v>
          </cell>
          <cell r="BV277" t="str">
            <v>Towcester</v>
          </cell>
          <cell r="BW277" t="str">
            <v>Northants</v>
          </cell>
          <cell r="BX277" t="str">
            <v>Nan12 8ST</v>
          </cell>
          <cell r="BY277" t="str">
            <v>gehinton@hotmail.co.uk</v>
          </cell>
          <cell r="BZ277">
            <v>7713197364</v>
          </cell>
          <cell r="CA277">
            <v>7713197364</v>
          </cell>
        </row>
        <row r="278">
          <cell r="A278">
            <v>46</v>
          </cell>
          <cell r="B278">
            <v>33083</v>
          </cell>
          <cell r="C278">
            <v>3597640</v>
          </cell>
          <cell r="D278" t="b">
            <v>1</v>
          </cell>
          <cell r="E278" t="str">
            <v>Cynthia</v>
          </cell>
          <cell r="F278" t="str">
            <v>Ike</v>
          </cell>
          <cell r="G278" t="str">
            <v>Cynthia IKE</v>
          </cell>
          <cell r="H278" t="str">
            <v>Kettering Town Harriers</v>
          </cell>
          <cell r="I278" t="str">
            <v>Kettering Science Academy</v>
          </cell>
          <cell r="J278" t="str">
            <v>U15 Girls</v>
          </cell>
          <cell r="K278" t="str">
            <v>Female</v>
          </cell>
          <cell r="L278" t="str">
            <v>Residency</v>
          </cell>
          <cell r="M278" t="str">
            <v>Nigeria</v>
          </cell>
          <cell r="N278">
            <v>38109</v>
          </cell>
          <cell r="O278">
            <v>40</v>
          </cell>
          <cell r="P278">
            <v>13.6</v>
          </cell>
          <cell r="Q278">
            <v>40</v>
          </cell>
          <cell r="R278">
            <v>27.9</v>
          </cell>
          <cell r="S278">
            <v>0</v>
          </cell>
          <cell r="T278"/>
          <cell r="U278">
            <v>0</v>
          </cell>
          <cell r="W278">
            <v>0</v>
          </cell>
          <cell r="Y278">
            <v>0</v>
          </cell>
          <cell r="AA278">
            <v>0</v>
          </cell>
          <cell r="AC278">
            <v>0</v>
          </cell>
          <cell r="AE278">
            <v>0</v>
          </cell>
          <cell r="AG278">
            <v>0</v>
          </cell>
          <cell r="AI278">
            <v>0</v>
          </cell>
          <cell r="AK278">
            <v>0</v>
          </cell>
          <cell r="AM278">
            <v>0</v>
          </cell>
          <cell r="AO278">
            <v>0</v>
          </cell>
          <cell r="AQ278">
            <v>0</v>
          </cell>
          <cell r="AS278">
            <v>0</v>
          </cell>
          <cell r="AT278"/>
          <cell r="AU278">
            <v>0</v>
          </cell>
          <cell r="AV278"/>
          <cell r="AW278">
            <v>0</v>
          </cell>
          <cell r="AX278"/>
          <cell r="AY278">
            <v>0</v>
          </cell>
          <cell r="AZ278"/>
          <cell r="BA278">
            <v>0</v>
          </cell>
          <cell r="BB278"/>
          <cell r="BC278">
            <v>0</v>
          </cell>
          <cell r="BD278"/>
          <cell r="BE278">
            <v>0</v>
          </cell>
          <cell r="BF278"/>
          <cell r="BG278">
            <v>0</v>
          </cell>
          <cell r="BH278"/>
          <cell r="BI278">
            <v>0</v>
          </cell>
          <cell r="BM278" t="str">
            <v>Antoinette Inniss-Haycox</v>
          </cell>
          <cell r="BN278">
            <v>42843.200937499998</v>
          </cell>
          <cell r="BO278" t="str">
            <v>2Y832554PK955363S</v>
          </cell>
          <cell r="BP278">
            <v>9</v>
          </cell>
          <cell r="BQ278" t="str">
            <v>Card</v>
          </cell>
          <cell r="BR278" t="b">
            <v>1</v>
          </cell>
          <cell r="BS278">
            <v>12917785896734</v>
          </cell>
          <cell r="BT278" t="str">
            <v>47 Lindsay Street</v>
          </cell>
          <cell r="BV278" t="str">
            <v>Kettering</v>
          </cell>
          <cell r="BW278" t="str">
            <v>Northamptonshire</v>
          </cell>
          <cell r="BX278" t="str">
            <v>NN16 8RG</v>
          </cell>
          <cell r="BY278" t="str">
            <v>ainnisshaycox@icloud.com</v>
          </cell>
          <cell r="BZ278" t="str">
            <v>Phone Number (Day)</v>
          </cell>
          <cell r="CA278">
            <v>7947107662</v>
          </cell>
        </row>
        <row r="279">
          <cell r="A279">
            <v>47</v>
          </cell>
          <cell r="B279">
            <v>33072</v>
          </cell>
          <cell r="C279">
            <v>3597640</v>
          </cell>
          <cell r="D279" t="b">
            <v>1</v>
          </cell>
          <cell r="E279" t="str">
            <v>Cynthia Chinemerem</v>
          </cell>
          <cell r="F279" t="str">
            <v>Ike</v>
          </cell>
          <cell r="G279" t="str">
            <v>Cynthia Chinemerem IKE</v>
          </cell>
          <cell r="H279" t="str">
            <v>Kettering Town Harriers</v>
          </cell>
          <cell r="I279" t="str">
            <v>Ketteringscienceacademy</v>
          </cell>
          <cell r="J279" t="str">
            <v>U15 Girls</v>
          </cell>
          <cell r="K279" t="str">
            <v>Female</v>
          </cell>
          <cell r="L279" t="str">
            <v>Residency</v>
          </cell>
          <cell r="M279" t="str">
            <v>Nigeria</v>
          </cell>
          <cell r="N279">
            <v>38109</v>
          </cell>
          <cell r="O279">
            <v>40</v>
          </cell>
          <cell r="P279">
            <v>13.6</v>
          </cell>
          <cell r="Q279">
            <v>40</v>
          </cell>
          <cell r="R279">
            <v>27.9</v>
          </cell>
          <cell r="S279">
            <v>40</v>
          </cell>
          <cell r="T279"/>
          <cell r="U279">
            <v>40</v>
          </cell>
          <cell r="W279">
            <v>40</v>
          </cell>
          <cell r="Y279">
            <v>0</v>
          </cell>
          <cell r="AA279">
            <v>0</v>
          </cell>
          <cell r="AC279">
            <v>0</v>
          </cell>
          <cell r="AE279">
            <v>0</v>
          </cell>
          <cell r="AG279">
            <v>0</v>
          </cell>
          <cell r="AI279">
            <v>0</v>
          </cell>
          <cell r="AK279">
            <v>0</v>
          </cell>
          <cell r="AM279">
            <v>0</v>
          </cell>
          <cell r="AO279">
            <v>0</v>
          </cell>
          <cell r="AQ279">
            <v>0</v>
          </cell>
          <cell r="AS279">
            <v>0</v>
          </cell>
          <cell r="AT279"/>
          <cell r="AU279">
            <v>0</v>
          </cell>
          <cell r="AV279"/>
          <cell r="AW279">
            <v>0</v>
          </cell>
          <cell r="AX279"/>
          <cell r="AY279">
            <v>0</v>
          </cell>
          <cell r="AZ279"/>
          <cell r="BA279">
            <v>0</v>
          </cell>
          <cell r="BB279"/>
          <cell r="BC279">
            <v>0</v>
          </cell>
          <cell r="BD279"/>
          <cell r="BE279">
            <v>0</v>
          </cell>
          <cell r="BF279"/>
          <cell r="BG279">
            <v>0</v>
          </cell>
          <cell r="BH279"/>
          <cell r="BI279">
            <v>0</v>
          </cell>
          <cell r="BM279" t="str">
            <v>Ann Inniss</v>
          </cell>
          <cell r="BN279">
            <v>42843.093425925923</v>
          </cell>
          <cell r="BO279">
            <v>0</v>
          </cell>
          <cell r="BP279">
            <v>9</v>
          </cell>
          <cell r="BQ279" t="str">
            <v>Card</v>
          </cell>
          <cell r="BR279" t="b">
            <v>0</v>
          </cell>
          <cell r="BS279">
            <v>52004431981540</v>
          </cell>
          <cell r="BT279" t="str">
            <v>47 lindsay street</v>
          </cell>
          <cell r="BV279" t="str">
            <v>Kettering</v>
          </cell>
          <cell r="BW279" t="str">
            <v>Northamptonshire</v>
          </cell>
          <cell r="BX279" t="str">
            <v>NN168RG</v>
          </cell>
          <cell r="BY279" t="str">
            <v>ifyiyke66@yahoo.com</v>
          </cell>
          <cell r="BZ279">
            <v>1536358133</v>
          </cell>
          <cell r="CA279">
            <v>7947107662</v>
          </cell>
        </row>
        <row r="280">
          <cell r="A280">
            <v>133</v>
          </cell>
          <cell r="B280">
            <v>33082</v>
          </cell>
          <cell r="C280">
            <v>3526769</v>
          </cell>
          <cell r="D280" t="b">
            <v>1</v>
          </cell>
          <cell r="E280" t="str">
            <v>Ruby</v>
          </cell>
          <cell r="F280" t="str">
            <v>Irving</v>
          </cell>
          <cell r="G280" t="str">
            <v>Ruby IRVING</v>
          </cell>
          <cell r="H280" t="str">
            <v>Rugby &amp; Northampton AC</v>
          </cell>
          <cell r="I280" t="str">
            <v>Southam</v>
          </cell>
          <cell r="J280" t="str">
            <v>U13 Girls</v>
          </cell>
          <cell r="K280" t="str">
            <v>Female</v>
          </cell>
          <cell r="L280" t="str">
            <v>Birth</v>
          </cell>
          <cell r="M280" t="str">
            <v>Warwick, warwickshire</v>
          </cell>
          <cell r="N280">
            <v>38558</v>
          </cell>
          <cell r="O280">
            <v>0</v>
          </cell>
          <cell r="P280"/>
          <cell r="Q280">
            <v>0</v>
          </cell>
          <cell r="R280"/>
          <cell r="S280">
            <v>0</v>
          </cell>
          <cell r="T280"/>
          <cell r="U280">
            <v>0</v>
          </cell>
          <cell r="W280">
            <v>0</v>
          </cell>
          <cell r="Y280">
            <v>0</v>
          </cell>
          <cell r="AA280">
            <v>0</v>
          </cell>
          <cell r="AC280">
            <v>0</v>
          </cell>
          <cell r="AE280">
            <v>0</v>
          </cell>
          <cell r="AG280">
            <v>0</v>
          </cell>
          <cell r="AI280">
            <v>0</v>
          </cell>
          <cell r="AK280">
            <v>0</v>
          </cell>
          <cell r="AM280">
            <v>0</v>
          </cell>
          <cell r="AO280">
            <v>0</v>
          </cell>
          <cell r="AQ280">
            <v>0</v>
          </cell>
          <cell r="AS280">
            <v>50</v>
          </cell>
          <cell r="AT280">
            <v>1.23</v>
          </cell>
          <cell r="AU280">
            <v>0</v>
          </cell>
          <cell r="AV280"/>
          <cell r="AW280">
            <v>0</v>
          </cell>
          <cell r="AX280"/>
          <cell r="AY280">
            <v>0</v>
          </cell>
          <cell r="AZ280"/>
          <cell r="BA280">
            <v>0</v>
          </cell>
          <cell r="BB280"/>
          <cell r="BC280">
            <v>0</v>
          </cell>
          <cell r="BD280"/>
          <cell r="BE280">
            <v>0</v>
          </cell>
          <cell r="BF280"/>
          <cell r="BG280">
            <v>0</v>
          </cell>
          <cell r="BH280"/>
          <cell r="BI280">
            <v>0</v>
          </cell>
          <cell r="BM280" t="str">
            <v>Ian gidley</v>
          </cell>
          <cell r="BN280">
            <v>42843.19599537037</v>
          </cell>
          <cell r="BO280" t="str">
            <v>1RA24629WD9763257</v>
          </cell>
          <cell r="BP280">
            <v>4.5</v>
          </cell>
          <cell r="BQ280" t="str">
            <v>Card</v>
          </cell>
          <cell r="BR280" t="b">
            <v>0</v>
          </cell>
          <cell r="BS280">
            <v>20051785896705</v>
          </cell>
          <cell r="BT280" t="str">
            <v>Eglantine, fair close, frankton</v>
          </cell>
          <cell r="BV280" t="str">
            <v>Rugby</v>
          </cell>
          <cell r="BW280" t="str">
            <v>Warwickshire</v>
          </cell>
          <cell r="BX280" t="str">
            <v>Cv239pl</v>
          </cell>
          <cell r="BY280" t="str">
            <v>Janesolomon1965@yahoo.co.uk</v>
          </cell>
          <cell r="BZ280">
            <v>1926634803</v>
          </cell>
          <cell r="CA280">
            <v>7854248651</v>
          </cell>
        </row>
        <row r="281">
          <cell r="A281">
            <v>48</v>
          </cell>
          <cell r="B281">
            <v>33070</v>
          </cell>
          <cell r="C281">
            <v>3613839</v>
          </cell>
          <cell r="D281" t="b">
            <v>1</v>
          </cell>
          <cell r="E281" t="str">
            <v>Asha</v>
          </cell>
          <cell r="F281" t="str">
            <v>Johnson</v>
          </cell>
          <cell r="G281" t="str">
            <v>Asha JOHNSON</v>
          </cell>
          <cell r="H281" t="str">
            <v>Kettering Town Harriers</v>
          </cell>
          <cell r="I281" t="str">
            <v>Southfields School for Girls</v>
          </cell>
          <cell r="J281" t="str">
            <v>U13 Girls</v>
          </cell>
          <cell r="K281" t="str">
            <v>Female</v>
          </cell>
          <cell r="L281" t="str">
            <v>Birth</v>
          </cell>
          <cell r="M281" t="str">
            <v>Kettering</v>
          </cell>
          <cell r="N281">
            <v>38466</v>
          </cell>
          <cell r="O281">
            <v>50</v>
          </cell>
          <cell r="P281">
            <v>15.76</v>
          </cell>
          <cell r="Q281">
            <v>0</v>
          </cell>
          <cell r="R281"/>
          <cell r="S281">
            <v>0</v>
          </cell>
          <cell r="T281"/>
          <cell r="U281">
            <v>0</v>
          </cell>
          <cell r="W281">
            <v>0</v>
          </cell>
          <cell r="Y281">
            <v>0</v>
          </cell>
          <cell r="AA281">
            <v>0</v>
          </cell>
          <cell r="AC281">
            <v>0</v>
          </cell>
          <cell r="AE281">
            <v>0</v>
          </cell>
          <cell r="AG281">
            <v>0</v>
          </cell>
          <cell r="AI281">
            <v>0</v>
          </cell>
          <cell r="AK281">
            <v>0</v>
          </cell>
          <cell r="AM281">
            <v>0</v>
          </cell>
          <cell r="AO281">
            <v>0</v>
          </cell>
          <cell r="AQ281">
            <v>0</v>
          </cell>
          <cell r="AS281">
            <v>0</v>
          </cell>
          <cell r="AT281"/>
          <cell r="AU281">
            <v>0</v>
          </cell>
          <cell r="AV281"/>
          <cell r="AW281">
            <v>0</v>
          </cell>
          <cell r="AX281"/>
          <cell r="AY281">
            <v>0</v>
          </cell>
          <cell r="AZ281"/>
          <cell r="BA281">
            <v>0</v>
          </cell>
          <cell r="BB281"/>
          <cell r="BC281">
            <v>0</v>
          </cell>
          <cell r="BD281"/>
          <cell r="BE281">
            <v>0</v>
          </cell>
          <cell r="BF281"/>
          <cell r="BG281">
            <v>0</v>
          </cell>
          <cell r="BH281"/>
          <cell r="BI281">
            <v>0</v>
          </cell>
          <cell r="BM281" t="str">
            <v>Ann</v>
          </cell>
          <cell r="BN281">
            <v>42843.053182870368</v>
          </cell>
          <cell r="BO281" t="str">
            <v>10G18252TW133683A</v>
          </cell>
          <cell r="BP281">
            <v>4.5</v>
          </cell>
          <cell r="BQ281" t="str">
            <v>Card</v>
          </cell>
          <cell r="BR281" t="b">
            <v>1</v>
          </cell>
          <cell r="BS281">
            <v>19711431981503</v>
          </cell>
          <cell r="BT281" t="str">
            <v>79 Northampton Road</v>
          </cell>
          <cell r="BU281" t="str">
            <v>Broughton</v>
          </cell>
          <cell r="BV281" t="str">
            <v>Kettering</v>
          </cell>
          <cell r="BW281" t="str">
            <v>Nlorthamptonshire</v>
          </cell>
          <cell r="BX281" t="str">
            <v>NN141NR</v>
          </cell>
          <cell r="BY281" t="str">
            <v>tina24seven@hotmail.co.uk</v>
          </cell>
          <cell r="BZ281">
            <v>1536791177</v>
          </cell>
        </row>
        <row r="282">
          <cell r="A282">
            <v>134</v>
          </cell>
          <cell r="B282">
            <v>33731</v>
          </cell>
          <cell r="C282">
            <v>3477634</v>
          </cell>
          <cell r="D282" t="b">
            <v>1</v>
          </cell>
          <cell r="E282" t="str">
            <v>Harriet</v>
          </cell>
          <cell r="F282" t="str">
            <v>Jolley</v>
          </cell>
          <cell r="G282" t="str">
            <v>Harriet JOLLEY</v>
          </cell>
          <cell r="H282" t="str">
            <v>Kettering Town Harriers</v>
          </cell>
          <cell r="I282" t="str">
            <v>Southfield School</v>
          </cell>
          <cell r="J282" t="str">
            <v>U17 Women</v>
          </cell>
          <cell r="K282" t="str">
            <v>Female</v>
          </cell>
          <cell r="L282" t="str">
            <v>Birth</v>
          </cell>
          <cell r="M282" t="str">
            <v>Kettering</v>
          </cell>
          <cell r="N282">
            <v>37007</v>
          </cell>
          <cell r="O282">
            <v>0</v>
          </cell>
          <cell r="P282"/>
          <cell r="Q282">
            <v>0</v>
          </cell>
          <cell r="R282"/>
          <cell r="S282">
            <v>30</v>
          </cell>
          <cell r="T282">
            <v>45.3</v>
          </cell>
          <cell r="U282">
            <v>30</v>
          </cell>
          <cell r="V282">
            <v>2.2799999999999998</v>
          </cell>
          <cell r="W282">
            <v>0</v>
          </cell>
          <cell r="Y282">
            <v>0</v>
          </cell>
          <cell r="AA282">
            <v>0</v>
          </cell>
          <cell r="AC282">
            <v>0</v>
          </cell>
          <cell r="AE282">
            <v>0</v>
          </cell>
          <cell r="AG282">
            <v>0</v>
          </cell>
          <cell r="AI282">
            <v>0</v>
          </cell>
          <cell r="AK282">
            <v>0</v>
          </cell>
          <cell r="AM282">
            <v>0</v>
          </cell>
          <cell r="AO282">
            <v>0</v>
          </cell>
          <cell r="AQ282">
            <v>0</v>
          </cell>
          <cell r="AS282">
            <v>0</v>
          </cell>
          <cell r="AT282"/>
          <cell r="AU282">
            <v>0</v>
          </cell>
          <cell r="AV282"/>
          <cell r="AW282">
            <v>0</v>
          </cell>
          <cell r="AX282"/>
          <cell r="AY282">
            <v>0</v>
          </cell>
          <cell r="AZ282"/>
          <cell r="BA282">
            <v>0</v>
          </cell>
          <cell r="BB282"/>
          <cell r="BC282">
            <v>0</v>
          </cell>
          <cell r="BD282"/>
          <cell r="BE282">
            <v>0</v>
          </cell>
          <cell r="BF282"/>
          <cell r="BG282">
            <v>0</v>
          </cell>
          <cell r="BH282"/>
          <cell r="BI282">
            <v>0</v>
          </cell>
          <cell r="BM282" t="str">
            <v>Shane Smith</v>
          </cell>
          <cell r="BN282">
            <v>42848.978530092594</v>
          </cell>
          <cell r="BO282" t="str">
            <v>7S7491661S638501J</v>
          </cell>
          <cell r="BP282">
            <v>9</v>
          </cell>
          <cell r="BQ282" t="str">
            <v>Card</v>
          </cell>
          <cell r="BR282" t="b">
            <v>1</v>
          </cell>
          <cell r="BS282">
            <v>26401399724280</v>
          </cell>
          <cell r="BT282" t="str">
            <v>11 Woodlands Lane</v>
          </cell>
          <cell r="BU282" t="str">
            <v>Great Oakley</v>
          </cell>
          <cell r="BV282" t="str">
            <v>Corby</v>
          </cell>
          <cell r="BW282" t="str">
            <v>Northants</v>
          </cell>
          <cell r="BX282" t="str">
            <v>NN18 8HJ</v>
          </cell>
          <cell r="BY282" t="str">
            <v>johjol@btinternet.com</v>
          </cell>
          <cell r="BZ282" t="str">
            <v>01536 741041</v>
          </cell>
          <cell r="CA282">
            <v>7860363267</v>
          </cell>
        </row>
        <row r="283">
          <cell r="A283">
            <v>135</v>
          </cell>
          <cell r="B283">
            <v>33018</v>
          </cell>
          <cell r="C283">
            <v>2941499</v>
          </cell>
          <cell r="D283" t="b">
            <v>1</v>
          </cell>
          <cell r="E283" t="str">
            <v>Emma</v>
          </cell>
          <cell r="F283" t="str">
            <v>King</v>
          </cell>
          <cell r="G283" t="str">
            <v>Emma KING</v>
          </cell>
          <cell r="H283" t="str">
            <v>Silson Joggers AC</v>
          </cell>
          <cell r="I283" t="str">
            <v>Sponne School</v>
          </cell>
          <cell r="J283" t="str">
            <v>U17 Women</v>
          </cell>
          <cell r="K283" t="str">
            <v>Female</v>
          </cell>
          <cell r="L283" t="str">
            <v>Residency</v>
          </cell>
          <cell r="M283" t="str">
            <v>Milton Keynes</v>
          </cell>
          <cell r="N283">
            <v>37081</v>
          </cell>
          <cell r="O283">
            <v>0</v>
          </cell>
          <cell r="P283"/>
          <cell r="Q283">
            <v>0</v>
          </cell>
          <cell r="R283"/>
          <cell r="S283">
            <v>0</v>
          </cell>
          <cell r="T283"/>
          <cell r="U283">
            <v>30</v>
          </cell>
          <cell r="V283">
            <v>3.04</v>
          </cell>
          <cell r="W283">
            <v>0</v>
          </cell>
          <cell r="Y283">
            <v>0</v>
          </cell>
          <cell r="AA283">
            <v>0</v>
          </cell>
          <cell r="AC283">
            <v>0</v>
          </cell>
          <cell r="AE283">
            <v>0</v>
          </cell>
          <cell r="AG283">
            <v>0</v>
          </cell>
          <cell r="AI283">
            <v>0</v>
          </cell>
          <cell r="AK283">
            <v>0</v>
          </cell>
          <cell r="AM283">
            <v>0</v>
          </cell>
          <cell r="AO283">
            <v>0</v>
          </cell>
          <cell r="AQ283">
            <v>0</v>
          </cell>
          <cell r="AS283">
            <v>0</v>
          </cell>
          <cell r="AT283"/>
          <cell r="AU283">
            <v>0</v>
          </cell>
          <cell r="AV283"/>
          <cell r="AW283">
            <v>0</v>
          </cell>
          <cell r="AX283"/>
          <cell r="AY283">
            <v>0</v>
          </cell>
          <cell r="AZ283"/>
          <cell r="BA283">
            <v>0</v>
          </cell>
          <cell r="BB283"/>
          <cell r="BC283">
            <v>0</v>
          </cell>
          <cell r="BD283"/>
          <cell r="BE283">
            <v>0</v>
          </cell>
          <cell r="BF283"/>
          <cell r="BG283">
            <v>0</v>
          </cell>
          <cell r="BH283"/>
          <cell r="BI283">
            <v>0</v>
          </cell>
          <cell r="BM283" t="str">
            <v>Coach ..</v>
          </cell>
          <cell r="BN283">
            <v>42842.225729166668</v>
          </cell>
          <cell r="BO283" t="str">
            <v>94T110184R255533K</v>
          </cell>
          <cell r="BP283">
            <v>4.5</v>
          </cell>
          <cell r="BQ283" t="str">
            <v>Card</v>
          </cell>
          <cell r="BR283" t="b">
            <v>1</v>
          </cell>
          <cell r="BS283">
            <v>19761431980238</v>
          </cell>
          <cell r="BT283" t="str">
            <v>5 York Close</v>
          </cell>
          <cell r="BV283" t="str">
            <v>Towcester</v>
          </cell>
          <cell r="BW283" t="str">
            <v>Northamptonshire</v>
          </cell>
          <cell r="BX283" t="str">
            <v>Nn12 6je</v>
          </cell>
          <cell r="BY283" t="str">
            <v>tash_down_under@hotmail.com</v>
          </cell>
          <cell r="BZ283" t="str">
            <v>01327 359688</v>
          </cell>
          <cell r="CA283">
            <v>7563530666</v>
          </cell>
        </row>
        <row r="284">
          <cell r="A284">
            <v>49</v>
          </cell>
          <cell r="B284">
            <v>33019</v>
          </cell>
          <cell r="C284">
            <v>3398320</v>
          </cell>
          <cell r="D284" t="b">
            <v>1</v>
          </cell>
          <cell r="E284" t="str">
            <v>Lucy</v>
          </cell>
          <cell r="F284" t="str">
            <v>King</v>
          </cell>
          <cell r="G284" t="str">
            <v>Lucy KING</v>
          </cell>
          <cell r="H284" t="str">
            <v>Silson Joggers AC</v>
          </cell>
          <cell r="I284" t="str">
            <v>Sponne</v>
          </cell>
          <cell r="J284" t="str">
            <v>U13 Girls</v>
          </cell>
          <cell r="K284" t="str">
            <v>Female</v>
          </cell>
          <cell r="L284" t="str">
            <v>Residency</v>
          </cell>
          <cell r="M284" t="str">
            <v>Milton Keynes</v>
          </cell>
          <cell r="N284">
            <v>38346</v>
          </cell>
          <cell r="O284">
            <v>50</v>
          </cell>
          <cell r="P284">
            <v>18.03</v>
          </cell>
          <cell r="Q284">
            <v>0</v>
          </cell>
          <cell r="R284"/>
          <cell r="S284">
            <v>0</v>
          </cell>
          <cell r="T284"/>
          <cell r="U284">
            <v>50</v>
          </cell>
          <cell r="V284">
            <v>3.48</v>
          </cell>
          <cell r="W284">
            <v>0</v>
          </cell>
          <cell r="Y284">
            <v>0</v>
          </cell>
          <cell r="AA284">
            <v>0</v>
          </cell>
          <cell r="AC284">
            <v>0</v>
          </cell>
          <cell r="AE284">
            <v>0</v>
          </cell>
          <cell r="AG284">
            <v>0</v>
          </cell>
          <cell r="AI284">
            <v>0</v>
          </cell>
          <cell r="AK284">
            <v>0</v>
          </cell>
          <cell r="AM284">
            <v>0</v>
          </cell>
          <cell r="AO284">
            <v>0</v>
          </cell>
          <cell r="AQ284">
            <v>0</v>
          </cell>
          <cell r="AS284">
            <v>0</v>
          </cell>
          <cell r="AT284"/>
          <cell r="AU284">
            <v>0</v>
          </cell>
          <cell r="AV284"/>
          <cell r="AW284">
            <v>0</v>
          </cell>
          <cell r="AX284"/>
          <cell r="AY284">
            <v>0</v>
          </cell>
          <cell r="AZ284"/>
          <cell r="BA284">
            <v>0</v>
          </cell>
          <cell r="BB284"/>
          <cell r="BC284">
            <v>0</v>
          </cell>
          <cell r="BD284"/>
          <cell r="BE284">
            <v>0</v>
          </cell>
          <cell r="BF284"/>
          <cell r="BG284">
            <v>0</v>
          </cell>
          <cell r="BH284"/>
          <cell r="BI284">
            <v>0</v>
          </cell>
          <cell r="BM284" t="str">
            <v>Coach ..</v>
          </cell>
          <cell r="BN284">
            <v>42842.2425</v>
          </cell>
          <cell r="BO284" t="str">
            <v>6EH94688TR712974D</v>
          </cell>
          <cell r="BP284">
            <v>4.5</v>
          </cell>
          <cell r="BQ284" t="str">
            <v>Card</v>
          </cell>
          <cell r="BR284" t="b">
            <v>1</v>
          </cell>
          <cell r="BS284">
            <v>19762431980238</v>
          </cell>
          <cell r="BT284" t="str">
            <v>5 York Close</v>
          </cell>
          <cell r="BV284" t="str">
            <v>Towcester</v>
          </cell>
          <cell r="BW284" t="str">
            <v>Northamptonshire</v>
          </cell>
          <cell r="BX284" t="str">
            <v>Nn12 6je</v>
          </cell>
          <cell r="BY284" t="str">
            <v>tash_down_under@hotmail.com</v>
          </cell>
          <cell r="BZ284">
            <v>1327359688</v>
          </cell>
          <cell r="CA284">
            <v>7563530666</v>
          </cell>
        </row>
        <row r="285">
          <cell r="A285">
            <v>136</v>
          </cell>
          <cell r="B285">
            <v>33691</v>
          </cell>
          <cell r="C285">
            <v>3229249</v>
          </cell>
          <cell r="D285" t="b">
            <v>1</v>
          </cell>
          <cell r="E285" t="str">
            <v>Olivia Kiera</v>
          </cell>
          <cell r="F285" t="str">
            <v>Knibb</v>
          </cell>
          <cell r="G285" t="str">
            <v>Olivia Kiera KNIBB</v>
          </cell>
          <cell r="H285" t="str">
            <v>Kettering Town Harriers</v>
          </cell>
          <cell r="I285" t="str">
            <v>School ..</v>
          </cell>
          <cell r="J285" t="str">
            <v>U17 Women</v>
          </cell>
          <cell r="K285" t="str">
            <v>Female</v>
          </cell>
          <cell r="L285" t="str">
            <v>Birth</v>
          </cell>
          <cell r="M285" t="str">
            <v>Town/City Place of Birth ...</v>
          </cell>
          <cell r="N285">
            <v>37233</v>
          </cell>
          <cell r="O285">
            <v>0</v>
          </cell>
          <cell r="P285"/>
          <cell r="Q285">
            <v>0</v>
          </cell>
          <cell r="R285"/>
          <cell r="S285">
            <v>30</v>
          </cell>
          <cell r="T285">
            <v>51.7</v>
          </cell>
          <cell r="U285">
            <v>0</v>
          </cell>
          <cell r="W285">
            <v>0</v>
          </cell>
          <cell r="Y285">
            <v>0</v>
          </cell>
          <cell r="AA285">
            <v>0</v>
          </cell>
          <cell r="AC285">
            <v>0</v>
          </cell>
          <cell r="AE285">
            <v>0</v>
          </cell>
          <cell r="AG285">
            <v>0</v>
          </cell>
          <cell r="AI285">
            <v>0</v>
          </cell>
          <cell r="AK285">
            <v>0</v>
          </cell>
          <cell r="AM285">
            <v>0</v>
          </cell>
          <cell r="AO285">
            <v>0</v>
          </cell>
          <cell r="AQ285">
            <v>0</v>
          </cell>
          <cell r="AS285">
            <v>0</v>
          </cell>
          <cell r="AT285"/>
          <cell r="AU285">
            <v>0</v>
          </cell>
          <cell r="AV285"/>
          <cell r="AW285">
            <v>0</v>
          </cell>
          <cell r="AX285"/>
          <cell r="AY285">
            <v>0</v>
          </cell>
          <cell r="AZ285"/>
          <cell r="BA285">
            <v>0</v>
          </cell>
          <cell r="BB285"/>
          <cell r="BC285">
            <v>0</v>
          </cell>
          <cell r="BD285"/>
          <cell r="BE285">
            <v>0</v>
          </cell>
          <cell r="BF285"/>
          <cell r="BG285">
            <v>30</v>
          </cell>
          <cell r="BH285" t="str">
            <v>X</v>
          </cell>
          <cell r="BI285">
            <v>0</v>
          </cell>
          <cell r="BM285" t="str">
            <v>Coach ..</v>
          </cell>
          <cell r="BN285">
            <v>42848.533935185187</v>
          </cell>
          <cell r="BO285" t="str">
            <v>1XN27800PJ8211803</v>
          </cell>
          <cell r="BP285">
            <v>9</v>
          </cell>
          <cell r="BQ285" t="str">
            <v>Card</v>
          </cell>
          <cell r="BR285" t="b">
            <v>1</v>
          </cell>
          <cell r="BS285">
            <v>82609399723509</v>
          </cell>
          <cell r="BT285" t="str">
            <v>16 Beverley road</v>
          </cell>
          <cell r="BV285" t="str">
            <v>kettering</v>
          </cell>
          <cell r="BW285" t="str">
            <v>nrthants</v>
          </cell>
          <cell r="BX285" t="str">
            <v>nn156nu</v>
          </cell>
          <cell r="BY285" t="str">
            <v>charlie1610@hotmail.co.uk</v>
          </cell>
          <cell r="CA285">
            <v>7708555126</v>
          </cell>
        </row>
        <row r="286">
          <cell r="A286">
            <v>50</v>
          </cell>
          <cell r="B286">
            <v>32994</v>
          </cell>
          <cell r="C286">
            <v>3649491</v>
          </cell>
          <cell r="D286" t="b">
            <v>1</v>
          </cell>
          <cell r="E286" t="str">
            <v>Phoebe</v>
          </cell>
          <cell r="F286" t="str">
            <v>Knight</v>
          </cell>
          <cell r="G286" t="str">
            <v>Phoebe KNIGHT</v>
          </cell>
          <cell r="H286" t="str">
            <v>Silson Joggers AC</v>
          </cell>
          <cell r="I286" t="str">
            <v>Blakesley C of E Primary</v>
          </cell>
          <cell r="J286" t="str">
            <v>U11 Girls</v>
          </cell>
          <cell r="K286" t="str">
            <v>Female</v>
          </cell>
          <cell r="L286" t="str">
            <v>Birth</v>
          </cell>
          <cell r="M286" t="str">
            <v>Banbury</v>
          </cell>
          <cell r="N286">
            <v>39425</v>
          </cell>
          <cell r="O286">
            <v>60</v>
          </cell>
          <cell r="P286" t="str">
            <v>X</v>
          </cell>
          <cell r="Q286">
            <v>60</v>
          </cell>
          <cell r="R286" t="str">
            <v>X</v>
          </cell>
          <cell r="S286">
            <v>0</v>
          </cell>
          <cell r="T286"/>
          <cell r="U286">
            <v>60</v>
          </cell>
          <cell r="V286" t="str">
            <v>X</v>
          </cell>
          <cell r="W286">
            <v>0</v>
          </cell>
          <cell r="Y286">
            <v>0</v>
          </cell>
          <cell r="AA286">
            <v>0</v>
          </cell>
          <cell r="AC286">
            <v>0</v>
          </cell>
          <cell r="AE286">
            <v>0</v>
          </cell>
          <cell r="AG286">
            <v>0</v>
          </cell>
          <cell r="AI286">
            <v>0</v>
          </cell>
          <cell r="AK286">
            <v>0</v>
          </cell>
          <cell r="AM286">
            <v>0</v>
          </cell>
          <cell r="AO286">
            <v>0</v>
          </cell>
          <cell r="AQ286">
            <v>0</v>
          </cell>
          <cell r="AS286">
            <v>0</v>
          </cell>
          <cell r="AT286"/>
          <cell r="AU286">
            <v>0</v>
          </cell>
          <cell r="AV286"/>
          <cell r="AW286">
            <v>0</v>
          </cell>
          <cell r="AX286"/>
          <cell r="AY286">
            <v>0</v>
          </cell>
          <cell r="AZ286"/>
          <cell r="BA286">
            <v>0</v>
          </cell>
          <cell r="BB286"/>
          <cell r="BC286">
            <v>0</v>
          </cell>
          <cell r="BD286"/>
          <cell r="BE286">
            <v>0</v>
          </cell>
          <cell r="BF286"/>
          <cell r="BG286">
            <v>0</v>
          </cell>
          <cell r="BH286"/>
          <cell r="BI286">
            <v>0</v>
          </cell>
          <cell r="BM286" t="str">
            <v>Coach ..</v>
          </cell>
          <cell r="BN286">
            <v>42841.911030092589</v>
          </cell>
          <cell r="BO286">
            <v>0</v>
          </cell>
          <cell r="BP286">
            <v>13.5</v>
          </cell>
          <cell r="BQ286" t="str">
            <v>Card</v>
          </cell>
          <cell r="BR286" t="b">
            <v>0</v>
          </cell>
          <cell r="BS286">
            <v>19705431979814</v>
          </cell>
          <cell r="BT286" t="str">
            <v>17 Old School Lane</v>
          </cell>
          <cell r="BU286" t="str">
            <v>Blakesley</v>
          </cell>
          <cell r="BV286" t="str">
            <v>Nr. Towcester</v>
          </cell>
          <cell r="BW286" t="str">
            <v>South Northants</v>
          </cell>
          <cell r="BX286" t="str">
            <v>NN12 8RS</v>
          </cell>
          <cell r="BY286" t="str">
            <v>info@palmerhr.co.uk</v>
          </cell>
          <cell r="CA286">
            <v>7792655329</v>
          </cell>
        </row>
        <row r="287">
          <cell r="A287">
            <v>137</v>
          </cell>
          <cell r="B287">
            <v>33787</v>
          </cell>
          <cell r="C287">
            <v>3577400</v>
          </cell>
          <cell r="D287" t="b">
            <v>1</v>
          </cell>
          <cell r="E287" t="str">
            <v>Krisztina</v>
          </cell>
          <cell r="F287" t="str">
            <v>Kurucz</v>
          </cell>
          <cell r="G287" t="str">
            <v>Krisztina KURUCZ</v>
          </cell>
          <cell r="H287" t="str">
            <v>Kettering Town Harriers</v>
          </cell>
          <cell r="I287" t="str">
            <v>School ..</v>
          </cell>
          <cell r="J287" t="str">
            <v>Senior Women</v>
          </cell>
          <cell r="K287" t="str">
            <v>Female</v>
          </cell>
          <cell r="L287" t="str">
            <v>Residency</v>
          </cell>
          <cell r="M287" t="str">
            <v>Burton Latimer</v>
          </cell>
          <cell r="N287">
            <v>33424</v>
          </cell>
          <cell r="O287">
            <v>0</v>
          </cell>
          <cell r="P287"/>
          <cell r="Q287">
            <v>0</v>
          </cell>
          <cell r="R287"/>
          <cell r="S287">
            <v>10</v>
          </cell>
          <cell r="T287">
            <v>62</v>
          </cell>
          <cell r="U287">
            <v>10</v>
          </cell>
          <cell r="V287">
            <v>2.2799999999999998</v>
          </cell>
          <cell r="W287">
            <v>0</v>
          </cell>
          <cell r="Y287">
            <v>0</v>
          </cell>
          <cell r="AA287">
            <v>0</v>
          </cell>
          <cell r="AC287">
            <v>0</v>
          </cell>
          <cell r="AE287">
            <v>0</v>
          </cell>
          <cell r="AG287">
            <v>0</v>
          </cell>
          <cell r="AI287">
            <v>0</v>
          </cell>
          <cell r="AK287">
            <v>0</v>
          </cell>
          <cell r="AM287">
            <v>0</v>
          </cell>
          <cell r="AO287">
            <v>0</v>
          </cell>
          <cell r="AQ287">
            <v>0</v>
          </cell>
          <cell r="AS287">
            <v>0</v>
          </cell>
          <cell r="AT287"/>
          <cell r="AU287">
            <v>0</v>
          </cell>
          <cell r="AV287"/>
          <cell r="AW287">
            <v>0</v>
          </cell>
          <cell r="AX287"/>
          <cell r="AY287">
            <v>0</v>
          </cell>
          <cell r="AZ287"/>
          <cell r="BA287">
            <v>0</v>
          </cell>
          <cell r="BB287"/>
          <cell r="BC287">
            <v>0</v>
          </cell>
          <cell r="BD287"/>
          <cell r="BE287">
            <v>0</v>
          </cell>
          <cell r="BF287"/>
          <cell r="BG287">
            <v>0</v>
          </cell>
          <cell r="BH287"/>
          <cell r="BI287">
            <v>0</v>
          </cell>
          <cell r="BM287" t="str">
            <v>Shane Smith</v>
          </cell>
          <cell r="BN287">
            <v>42849.475173611114</v>
          </cell>
          <cell r="BO287" t="str">
            <v>4YP36384MB500154R</v>
          </cell>
          <cell r="BP287">
            <v>11</v>
          </cell>
          <cell r="BQ287" t="str">
            <v>Card</v>
          </cell>
          <cell r="BR287" t="b">
            <v>1</v>
          </cell>
          <cell r="BS287">
            <v>55555753639642</v>
          </cell>
          <cell r="BT287" t="str">
            <v>147 Station road</v>
          </cell>
          <cell r="BV287" t="str">
            <v>Burton Latimer</v>
          </cell>
          <cell r="BW287" t="str">
            <v>Northants</v>
          </cell>
          <cell r="BX287" t="str">
            <v>NN155NZ</v>
          </cell>
          <cell r="BY287" t="str">
            <v>kuruczkrisztina55@gmail.com</v>
          </cell>
          <cell r="BZ287">
            <v>7453974534</v>
          </cell>
          <cell r="CA287">
            <v>7453974534</v>
          </cell>
        </row>
        <row r="288">
          <cell r="A288">
            <v>51</v>
          </cell>
          <cell r="B288">
            <v>33616</v>
          </cell>
          <cell r="C288">
            <v>3493603</v>
          </cell>
          <cell r="D288" t="b">
            <v>1</v>
          </cell>
          <cell r="E288" t="str">
            <v>Berny</v>
          </cell>
          <cell r="F288" t="str">
            <v>Kwei-Tagoe</v>
          </cell>
          <cell r="G288" t="str">
            <v>Berny KWEI-TAGOE</v>
          </cell>
          <cell r="H288" t="str">
            <v>Kettering Town Harriers</v>
          </cell>
          <cell r="I288" t="str">
            <v>Bishop Stopford</v>
          </cell>
          <cell r="J288" t="str">
            <v>U15 Girls</v>
          </cell>
          <cell r="K288" t="str">
            <v>Female</v>
          </cell>
          <cell r="L288" t="str">
            <v>Birth</v>
          </cell>
          <cell r="M288" t="str">
            <v>Northampton</v>
          </cell>
          <cell r="N288">
            <v>37830</v>
          </cell>
          <cell r="O288">
            <v>40</v>
          </cell>
          <cell r="P288">
            <v>13.48</v>
          </cell>
          <cell r="Q288">
            <v>40</v>
          </cell>
          <cell r="R288">
            <v>27.64</v>
          </cell>
          <cell r="S288">
            <v>0</v>
          </cell>
          <cell r="T288"/>
          <cell r="U288">
            <v>0</v>
          </cell>
          <cell r="W288">
            <v>0</v>
          </cell>
          <cell r="Y288">
            <v>0</v>
          </cell>
          <cell r="AA288">
            <v>0</v>
          </cell>
          <cell r="AC288">
            <v>0</v>
          </cell>
          <cell r="AE288">
            <v>0</v>
          </cell>
          <cell r="AG288">
            <v>0</v>
          </cell>
          <cell r="AI288">
            <v>0</v>
          </cell>
          <cell r="AK288">
            <v>0</v>
          </cell>
          <cell r="AM288">
            <v>0</v>
          </cell>
          <cell r="AO288">
            <v>0</v>
          </cell>
          <cell r="AQ288">
            <v>0</v>
          </cell>
          <cell r="AS288">
            <v>0</v>
          </cell>
          <cell r="AT288"/>
          <cell r="AU288">
            <v>0</v>
          </cell>
          <cell r="AV288"/>
          <cell r="AW288">
            <v>0</v>
          </cell>
          <cell r="AX288"/>
          <cell r="AY288">
            <v>0</v>
          </cell>
          <cell r="AZ288"/>
          <cell r="BA288">
            <v>0</v>
          </cell>
          <cell r="BB288"/>
          <cell r="BC288">
            <v>0</v>
          </cell>
          <cell r="BD288"/>
          <cell r="BE288">
            <v>0</v>
          </cell>
          <cell r="BF288"/>
          <cell r="BG288">
            <v>0</v>
          </cell>
          <cell r="BH288"/>
          <cell r="BI288">
            <v>0</v>
          </cell>
          <cell r="BM288" t="str">
            <v>Antoinette Inniss-Haycox</v>
          </cell>
          <cell r="BN288">
            <v>42847.55431712963</v>
          </cell>
          <cell r="BO288" t="str">
            <v>27L35166VF4916216</v>
          </cell>
          <cell r="BP288">
            <v>9</v>
          </cell>
          <cell r="BQ288" t="str">
            <v>Card</v>
          </cell>
          <cell r="BR288" t="b">
            <v>1</v>
          </cell>
          <cell r="BS288">
            <v>34936399721591</v>
          </cell>
          <cell r="BT288" t="str">
            <v>3 Goodwood Close</v>
          </cell>
          <cell r="BU288" t="str">
            <v>Burton Latimer</v>
          </cell>
          <cell r="BV288" t="str">
            <v>Kettering</v>
          </cell>
          <cell r="BW288" t="str">
            <v>Northamptonshire</v>
          </cell>
          <cell r="BX288" t="str">
            <v>NN15 5WP</v>
          </cell>
          <cell r="BY288" t="str">
            <v>bktagoe@yahoo.com</v>
          </cell>
          <cell r="BZ288">
            <v>7951325073</v>
          </cell>
          <cell r="CA288">
            <v>7951325073</v>
          </cell>
        </row>
        <row r="289">
          <cell r="A289">
            <v>138</v>
          </cell>
          <cell r="B289">
            <v>33534</v>
          </cell>
          <cell r="C289">
            <v>3649380</v>
          </cell>
          <cell r="D289" t="b">
            <v>1</v>
          </cell>
          <cell r="E289" t="str">
            <v>Kaya</v>
          </cell>
          <cell r="F289" t="str">
            <v>Lane</v>
          </cell>
          <cell r="G289" t="str">
            <v>Kaya LANE</v>
          </cell>
          <cell r="H289" t="str">
            <v>Rugby &amp; Northampton AC</v>
          </cell>
          <cell r="I289" t="str">
            <v>School ..</v>
          </cell>
          <cell r="J289" t="str">
            <v>U13 Girls</v>
          </cell>
          <cell r="K289" t="str">
            <v>Female</v>
          </cell>
          <cell r="L289" t="str">
            <v>Residency</v>
          </cell>
          <cell r="M289" t="str">
            <v>Northampton</v>
          </cell>
          <cell r="N289">
            <v>38008</v>
          </cell>
          <cell r="O289">
            <v>0</v>
          </cell>
          <cell r="P289"/>
          <cell r="Q289">
            <v>0</v>
          </cell>
          <cell r="R289"/>
          <cell r="S289">
            <v>0</v>
          </cell>
          <cell r="T289"/>
          <cell r="U289">
            <v>0</v>
          </cell>
          <cell r="W289">
            <v>0</v>
          </cell>
          <cell r="Y289">
            <v>0</v>
          </cell>
          <cell r="AA289">
            <v>0</v>
          </cell>
          <cell r="AC289">
            <v>0</v>
          </cell>
          <cell r="AE289">
            <v>0</v>
          </cell>
          <cell r="AG289">
            <v>0</v>
          </cell>
          <cell r="AI289">
            <v>0</v>
          </cell>
          <cell r="AK289">
            <v>0</v>
          </cell>
          <cell r="AM289">
            <v>0</v>
          </cell>
          <cell r="AO289">
            <v>0</v>
          </cell>
          <cell r="AQ289">
            <v>0</v>
          </cell>
          <cell r="AS289">
            <v>50</v>
          </cell>
          <cell r="AT289" t="str">
            <v>X</v>
          </cell>
          <cell r="AU289">
            <v>0</v>
          </cell>
          <cell r="AV289"/>
          <cell r="AW289">
            <v>50</v>
          </cell>
          <cell r="AX289" t="str">
            <v>X</v>
          </cell>
          <cell r="AY289">
            <v>0</v>
          </cell>
          <cell r="AZ289"/>
          <cell r="BA289">
            <v>0</v>
          </cell>
          <cell r="BB289"/>
          <cell r="BC289">
            <v>0</v>
          </cell>
          <cell r="BD289"/>
          <cell r="BE289">
            <v>0</v>
          </cell>
          <cell r="BF289"/>
          <cell r="BG289">
            <v>0</v>
          </cell>
          <cell r="BH289"/>
          <cell r="BI289">
            <v>0</v>
          </cell>
          <cell r="BM289" t="str">
            <v>Coach ..</v>
          </cell>
          <cell r="BN289">
            <v>42846.666921296295</v>
          </cell>
          <cell r="BO289" t="str">
            <v>66K8462998928170D</v>
          </cell>
          <cell r="BP289">
            <v>9</v>
          </cell>
          <cell r="BQ289" t="str">
            <v>Card</v>
          </cell>
          <cell r="BR289" t="b">
            <v>1</v>
          </cell>
          <cell r="BS289">
            <v>1111145811176</v>
          </cell>
          <cell r="BT289" t="str">
            <v>21 Lodge Road</v>
          </cell>
          <cell r="BU289" t="str">
            <v>Little Houghton</v>
          </cell>
          <cell r="BV289" t="str">
            <v>Northampton</v>
          </cell>
          <cell r="BW289" t="str">
            <v>Northamptonshire</v>
          </cell>
          <cell r="BX289" t="str">
            <v>NN7 1AE</v>
          </cell>
          <cell r="BY289" t="str">
            <v>funksoulsista@hotmail.co.uk</v>
          </cell>
          <cell r="BZ289" t="str">
            <v>01604 890407</v>
          </cell>
          <cell r="CA289">
            <v>7541259826</v>
          </cell>
        </row>
        <row r="290">
          <cell r="A290">
            <v>52</v>
          </cell>
          <cell r="B290">
            <v>33430</v>
          </cell>
          <cell r="C290">
            <v>3526056</v>
          </cell>
          <cell r="D290" t="b">
            <v>1</v>
          </cell>
          <cell r="E290" t="str">
            <v>Kira</v>
          </cell>
          <cell r="F290" t="str">
            <v>Lear</v>
          </cell>
          <cell r="G290" t="str">
            <v>Kira LEAR</v>
          </cell>
          <cell r="H290" t="str">
            <v>Kettering Town Harriers</v>
          </cell>
          <cell r="I290" t="str">
            <v>Wollaston Secondary School</v>
          </cell>
          <cell r="J290" t="str">
            <v>U17 Women</v>
          </cell>
          <cell r="K290" t="str">
            <v>Female</v>
          </cell>
          <cell r="L290" t="str">
            <v>Birth</v>
          </cell>
          <cell r="M290" t="str">
            <v>Bedford</v>
          </cell>
          <cell r="N290">
            <v>37487</v>
          </cell>
          <cell r="O290">
            <v>30</v>
          </cell>
          <cell r="P290">
            <v>13.4</v>
          </cell>
          <cell r="Q290">
            <v>30</v>
          </cell>
          <cell r="R290">
            <v>28.5</v>
          </cell>
          <cell r="S290">
            <v>0</v>
          </cell>
          <cell r="T290"/>
          <cell r="U290">
            <v>0</v>
          </cell>
          <cell r="W290">
            <v>0</v>
          </cell>
          <cell r="Y290">
            <v>0</v>
          </cell>
          <cell r="AA290">
            <v>0</v>
          </cell>
          <cell r="AC290">
            <v>0</v>
          </cell>
          <cell r="AE290">
            <v>0</v>
          </cell>
          <cell r="AG290">
            <v>0</v>
          </cell>
          <cell r="AI290">
            <v>0</v>
          </cell>
          <cell r="AK290">
            <v>0</v>
          </cell>
          <cell r="AM290">
            <v>0</v>
          </cell>
          <cell r="AO290">
            <v>0</v>
          </cell>
          <cell r="AQ290">
            <v>0</v>
          </cell>
          <cell r="AS290">
            <v>0</v>
          </cell>
          <cell r="AT290"/>
          <cell r="AU290">
            <v>0</v>
          </cell>
          <cell r="AV290"/>
          <cell r="AW290">
            <v>0</v>
          </cell>
          <cell r="AX290"/>
          <cell r="AY290">
            <v>0</v>
          </cell>
          <cell r="AZ290"/>
          <cell r="BA290">
            <v>0</v>
          </cell>
          <cell r="BB290"/>
          <cell r="BC290">
            <v>0</v>
          </cell>
          <cell r="BD290"/>
          <cell r="BE290">
            <v>0</v>
          </cell>
          <cell r="BF290"/>
          <cell r="BG290">
            <v>0</v>
          </cell>
          <cell r="BH290"/>
          <cell r="BI290">
            <v>0</v>
          </cell>
          <cell r="BM290" t="str">
            <v>Ann Inniss</v>
          </cell>
          <cell r="BN290">
            <v>42846.035381944443</v>
          </cell>
          <cell r="BO290" t="str">
            <v>8NC45272RH744925R</v>
          </cell>
          <cell r="BP290">
            <v>9</v>
          </cell>
          <cell r="BQ290" t="str">
            <v>Card</v>
          </cell>
          <cell r="BR290" t="b">
            <v>1</v>
          </cell>
          <cell r="BS290">
            <v>1980045808802</v>
          </cell>
          <cell r="BT290" t="str">
            <v>34 Regency Court</v>
          </cell>
          <cell r="BV290" t="str">
            <v>Rushden</v>
          </cell>
          <cell r="BW290" t="str">
            <v>Northamptonshire</v>
          </cell>
          <cell r="BX290" t="str">
            <v>NN10 6EY</v>
          </cell>
          <cell r="BY290" t="str">
            <v>corinnelear@hotmail.co.uk</v>
          </cell>
          <cell r="BZ290">
            <v>1933353537</v>
          </cell>
          <cell r="CA290">
            <v>7541280193</v>
          </cell>
        </row>
        <row r="291">
          <cell r="A291">
            <v>53</v>
          </cell>
          <cell r="B291">
            <v>33535</v>
          </cell>
          <cell r="C291">
            <v>9999999</v>
          </cell>
          <cell r="D291" t="b">
            <v>1</v>
          </cell>
          <cell r="E291" t="str">
            <v>Brooke</v>
          </cell>
          <cell r="F291" t="str">
            <v>Leo</v>
          </cell>
          <cell r="G291" t="str">
            <v>Brooke LEO</v>
          </cell>
          <cell r="H291" t="str">
            <v>Rugby &amp; Northampton AC</v>
          </cell>
          <cell r="I291" t="str">
            <v>Millway</v>
          </cell>
          <cell r="J291" t="str">
            <v>U11 Girls</v>
          </cell>
          <cell r="K291" t="str">
            <v>Female</v>
          </cell>
          <cell r="L291" t="str">
            <v>Birth</v>
          </cell>
          <cell r="M291" t="str">
            <v>Northampton</v>
          </cell>
          <cell r="N291">
            <v>39175</v>
          </cell>
          <cell r="O291">
            <v>0</v>
          </cell>
          <cell r="P291"/>
          <cell r="Q291">
            <v>60</v>
          </cell>
          <cell r="R291">
            <v>25.6</v>
          </cell>
          <cell r="S291">
            <v>0</v>
          </cell>
          <cell r="T291"/>
          <cell r="U291">
            <v>60</v>
          </cell>
          <cell r="V291" t="str">
            <v>X</v>
          </cell>
          <cell r="W291">
            <v>60</v>
          </cell>
          <cell r="X291" t="str">
            <v>X</v>
          </cell>
          <cell r="Y291">
            <v>0</v>
          </cell>
          <cell r="AA291">
            <v>0</v>
          </cell>
          <cell r="AC291">
            <v>0</v>
          </cell>
          <cell r="AE291">
            <v>0</v>
          </cell>
          <cell r="AG291">
            <v>0</v>
          </cell>
          <cell r="AI291">
            <v>0</v>
          </cell>
          <cell r="AK291">
            <v>0</v>
          </cell>
          <cell r="AM291">
            <v>0</v>
          </cell>
          <cell r="AO291">
            <v>0</v>
          </cell>
          <cell r="AQ291">
            <v>0</v>
          </cell>
          <cell r="AS291">
            <v>0</v>
          </cell>
          <cell r="AT291"/>
          <cell r="AU291">
            <v>0</v>
          </cell>
          <cell r="AV291"/>
          <cell r="AW291">
            <v>60</v>
          </cell>
          <cell r="AX291">
            <v>2.83</v>
          </cell>
          <cell r="AY291">
            <v>0</v>
          </cell>
          <cell r="AZ291"/>
          <cell r="BA291">
            <v>0</v>
          </cell>
          <cell r="BB291"/>
          <cell r="BC291">
            <v>0</v>
          </cell>
          <cell r="BD291"/>
          <cell r="BE291">
            <v>0</v>
          </cell>
          <cell r="BF291"/>
          <cell r="BG291">
            <v>0</v>
          </cell>
          <cell r="BH291"/>
          <cell r="BI291">
            <v>0</v>
          </cell>
          <cell r="BM291" t="str">
            <v>Dave Goddard</v>
          </cell>
          <cell r="BN291">
            <v>42846.675358796296</v>
          </cell>
          <cell r="BO291" t="str">
            <v>6GD36265VV256540L</v>
          </cell>
          <cell r="BP291">
            <v>18</v>
          </cell>
          <cell r="BQ291" t="str">
            <v>Card</v>
          </cell>
          <cell r="BR291" t="b">
            <v>1</v>
          </cell>
          <cell r="BS291">
            <v>1985945811199</v>
          </cell>
          <cell r="BT291" t="str">
            <v>31 Barring street</v>
          </cell>
          <cell r="BU291" t="str">
            <v>Upton</v>
          </cell>
          <cell r="BV291" t="str">
            <v>Northampton</v>
          </cell>
          <cell r="BW291" t="str">
            <v>Northampton</v>
          </cell>
          <cell r="BX291" t="str">
            <v>Nn5 4Dd</v>
          </cell>
          <cell r="BY291" t="str">
            <v>Laurabethtooze@icloud.com</v>
          </cell>
          <cell r="BZ291">
            <v>7710244252</v>
          </cell>
          <cell r="CA291">
            <v>7710244252</v>
          </cell>
        </row>
        <row r="292">
          <cell r="A292">
            <v>54</v>
          </cell>
          <cell r="B292">
            <v>34199</v>
          </cell>
          <cell r="C292">
            <v>19515</v>
          </cell>
          <cell r="D292" t="b">
            <v>1</v>
          </cell>
          <cell r="E292" t="str">
            <v>Rosie</v>
          </cell>
          <cell r="F292" t="str">
            <v>Leonelli</v>
          </cell>
          <cell r="G292" t="str">
            <v>Rosie LEONELLI</v>
          </cell>
          <cell r="H292" t="str">
            <v>Rugby &amp; Northampton AC</v>
          </cell>
          <cell r="I292" t="str">
            <v>All Saints Primary</v>
          </cell>
          <cell r="J292" t="str">
            <v>U11 Girls</v>
          </cell>
          <cell r="K292" t="str">
            <v>Female</v>
          </cell>
          <cell r="L292" t="str">
            <v>Birth</v>
          </cell>
          <cell r="M292" t="str">
            <v>Northampton UK</v>
          </cell>
          <cell r="N292">
            <v>39218</v>
          </cell>
          <cell r="O292">
            <v>60</v>
          </cell>
          <cell r="P292" t="str">
            <v>X</v>
          </cell>
          <cell r="Q292">
            <v>0</v>
          </cell>
          <cell r="R292"/>
          <cell r="S292">
            <v>0</v>
          </cell>
          <cell r="T292"/>
          <cell r="U292">
            <v>0</v>
          </cell>
          <cell r="W292">
            <v>0</v>
          </cell>
          <cell r="Y292">
            <v>0</v>
          </cell>
          <cell r="AA292">
            <v>0</v>
          </cell>
          <cell r="AC292">
            <v>0</v>
          </cell>
          <cell r="AE292">
            <v>0</v>
          </cell>
          <cell r="AG292">
            <v>0</v>
          </cell>
          <cell r="AI292">
            <v>0</v>
          </cell>
          <cell r="AK292">
            <v>0</v>
          </cell>
          <cell r="AM292">
            <v>0</v>
          </cell>
          <cell r="AO292">
            <v>0</v>
          </cell>
          <cell r="AQ292">
            <v>0</v>
          </cell>
          <cell r="AS292">
            <v>0</v>
          </cell>
          <cell r="AT292"/>
          <cell r="AU292">
            <v>0</v>
          </cell>
          <cell r="AV292"/>
          <cell r="AW292">
            <v>0</v>
          </cell>
          <cell r="AX292"/>
          <cell r="AY292">
            <v>0</v>
          </cell>
          <cell r="AZ292"/>
          <cell r="BA292">
            <v>0</v>
          </cell>
          <cell r="BB292"/>
          <cell r="BC292">
            <v>0</v>
          </cell>
          <cell r="BD292"/>
          <cell r="BE292">
            <v>0</v>
          </cell>
          <cell r="BF292"/>
          <cell r="BG292">
            <v>0</v>
          </cell>
          <cell r="BH292"/>
          <cell r="BI292">
            <v>0</v>
          </cell>
          <cell r="BM292" t="str">
            <v>Coach ..</v>
          </cell>
          <cell r="BN292">
            <v>42855.005925925929</v>
          </cell>
          <cell r="BO292" t="str">
            <v>4BR43817KM6892226</v>
          </cell>
          <cell r="BP292">
            <v>4.5</v>
          </cell>
          <cell r="BQ292" t="str">
            <v>Card</v>
          </cell>
          <cell r="BR292" t="b">
            <v>1</v>
          </cell>
          <cell r="BS292">
            <v>19515741634222</v>
          </cell>
          <cell r="BT292" t="str">
            <v>Address ..</v>
          </cell>
          <cell r="BV292" t="str">
            <v>Northampton UK</v>
          </cell>
          <cell r="BW292" t="str">
            <v>Northamptonshire</v>
          </cell>
          <cell r="BX292" t="str">
            <v>NN27PS</v>
          </cell>
          <cell r="BY292" t="str">
            <v>michaelleonelli@gmail.com</v>
          </cell>
          <cell r="BZ292">
            <v>441604474811</v>
          </cell>
          <cell r="CA292">
            <v>441604474811</v>
          </cell>
        </row>
        <row r="293">
          <cell r="A293">
            <v>139</v>
          </cell>
          <cell r="B293">
            <v>33896</v>
          </cell>
          <cell r="C293">
            <v>3545515</v>
          </cell>
          <cell r="D293" t="b">
            <v>1</v>
          </cell>
          <cell r="E293" t="str">
            <v>Bethan</v>
          </cell>
          <cell r="F293" t="str">
            <v>Lewis</v>
          </cell>
          <cell r="G293" t="str">
            <v>Bethan LEWIS</v>
          </cell>
          <cell r="H293" t="str">
            <v>Kettering Town Harriers</v>
          </cell>
          <cell r="I293" t="str">
            <v>Brooke Weston Academy</v>
          </cell>
          <cell r="J293" t="str">
            <v>U20 Women</v>
          </cell>
          <cell r="K293" t="str">
            <v>Female</v>
          </cell>
          <cell r="L293" t="str">
            <v>Birth</v>
          </cell>
          <cell r="M293" t="str">
            <v>Gillingham</v>
          </cell>
          <cell r="N293">
            <v>36448</v>
          </cell>
          <cell r="O293">
            <v>0</v>
          </cell>
          <cell r="P293"/>
          <cell r="Q293">
            <v>0</v>
          </cell>
          <cell r="R293"/>
          <cell r="S293">
            <v>0</v>
          </cell>
          <cell r="T293"/>
          <cell r="U293">
            <v>0</v>
          </cell>
          <cell r="W293">
            <v>20</v>
          </cell>
          <cell r="X293" t="str">
            <v>X</v>
          </cell>
          <cell r="Y293">
            <v>0</v>
          </cell>
          <cell r="AA293">
            <v>0</v>
          </cell>
          <cell r="AC293">
            <v>0</v>
          </cell>
          <cell r="AE293">
            <v>0</v>
          </cell>
          <cell r="AG293">
            <v>0</v>
          </cell>
          <cell r="AI293">
            <v>0</v>
          </cell>
          <cell r="AK293">
            <v>0</v>
          </cell>
          <cell r="AM293">
            <v>0</v>
          </cell>
          <cell r="AO293">
            <v>0</v>
          </cell>
          <cell r="AQ293">
            <v>0</v>
          </cell>
          <cell r="AS293">
            <v>0</v>
          </cell>
          <cell r="AT293"/>
          <cell r="AU293">
            <v>0</v>
          </cell>
          <cell r="AV293"/>
          <cell r="AW293">
            <v>0</v>
          </cell>
          <cell r="AX293"/>
          <cell r="AY293">
            <v>0</v>
          </cell>
          <cell r="AZ293"/>
          <cell r="BA293">
            <v>0</v>
          </cell>
          <cell r="BB293"/>
          <cell r="BC293">
            <v>0</v>
          </cell>
          <cell r="BD293"/>
          <cell r="BE293">
            <v>0</v>
          </cell>
          <cell r="BF293"/>
          <cell r="BG293">
            <v>0</v>
          </cell>
          <cell r="BH293"/>
          <cell r="BI293">
            <v>0</v>
          </cell>
          <cell r="BM293" t="str">
            <v>Shane Smith</v>
          </cell>
          <cell r="BN293">
            <v>42850.595717592594</v>
          </cell>
          <cell r="BO293" t="str">
            <v>5UJ74407C0579422S</v>
          </cell>
          <cell r="BP293">
            <v>5.5</v>
          </cell>
          <cell r="BQ293" t="str">
            <v>Card</v>
          </cell>
          <cell r="BR293" t="b">
            <v>1</v>
          </cell>
          <cell r="BS293">
            <v>15109753641771</v>
          </cell>
          <cell r="BT293" t="str">
            <v>9 Douglass Drive</v>
          </cell>
          <cell r="BV293" t="str">
            <v>Market Harborough</v>
          </cell>
          <cell r="BW293" t="str">
            <v>Leicestershire</v>
          </cell>
          <cell r="BX293" t="str">
            <v>LE167EQ</v>
          </cell>
          <cell r="BY293" t="str">
            <v>bethanl99@googlemail.com</v>
          </cell>
          <cell r="BZ293" t="str">
            <v>Phone Number (Day)</v>
          </cell>
          <cell r="CB293" t="b">
            <v>1</v>
          </cell>
        </row>
        <row r="294">
          <cell r="A294">
            <v>55</v>
          </cell>
          <cell r="B294">
            <v>33523</v>
          </cell>
          <cell r="C294">
            <v>3470839</v>
          </cell>
          <cell r="D294" t="b">
            <v>1</v>
          </cell>
          <cell r="E294" t="str">
            <v>Eve</v>
          </cell>
          <cell r="F294" t="str">
            <v>Malloy</v>
          </cell>
          <cell r="G294" t="str">
            <v>Eve MALLOY</v>
          </cell>
          <cell r="H294" t="str">
            <v>Wellingborough &amp; District AC</v>
          </cell>
          <cell r="I294" t="str">
            <v>School ..</v>
          </cell>
          <cell r="J294" t="str">
            <v>U11 Girls</v>
          </cell>
          <cell r="K294" t="str">
            <v>Female</v>
          </cell>
          <cell r="L294" t="str">
            <v>Birth</v>
          </cell>
          <cell r="M294" t="str">
            <v>Northampton</v>
          </cell>
          <cell r="N294">
            <v>39009</v>
          </cell>
          <cell r="O294">
            <v>60</v>
          </cell>
          <cell r="P294" t="str">
            <v>X</v>
          </cell>
          <cell r="Q294">
            <v>60</v>
          </cell>
          <cell r="R294" t="str">
            <v>X</v>
          </cell>
          <cell r="S294">
            <v>0</v>
          </cell>
          <cell r="T294"/>
          <cell r="U294">
            <v>60</v>
          </cell>
          <cell r="V294" t="str">
            <v>X</v>
          </cell>
          <cell r="W294">
            <v>60</v>
          </cell>
          <cell r="X294" t="str">
            <v>X</v>
          </cell>
          <cell r="Y294">
            <v>0</v>
          </cell>
          <cell r="AA294">
            <v>0</v>
          </cell>
          <cell r="AC294">
            <v>0</v>
          </cell>
          <cell r="AE294">
            <v>0</v>
          </cell>
          <cell r="AG294">
            <v>0</v>
          </cell>
          <cell r="AI294">
            <v>0</v>
          </cell>
          <cell r="AK294">
            <v>0</v>
          </cell>
          <cell r="AM294">
            <v>0</v>
          </cell>
          <cell r="AO294">
            <v>0</v>
          </cell>
          <cell r="AQ294">
            <v>0</v>
          </cell>
          <cell r="AS294">
            <v>0</v>
          </cell>
          <cell r="AT294"/>
          <cell r="AU294">
            <v>0</v>
          </cell>
          <cell r="AV294"/>
          <cell r="AW294">
            <v>60</v>
          </cell>
          <cell r="AX294" t="str">
            <v>X</v>
          </cell>
          <cell r="AY294">
            <v>0</v>
          </cell>
          <cell r="AZ294"/>
          <cell r="BA294">
            <v>0</v>
          </cell>
          <cell r="BB294"/>
          <cell r="BC294">
            <v>0</v>
          </cell>
          <cell r="BD294"/>
          <cell r="BE294">
            <v>0</v>
          </cell>
          <cell r="BF294"/>
          <cell r="BG294">
            <v>0</v>
          </cell>
          <cell r="BH294"/>
          <cell r="BI294">
            <v>0</v>
          </cell>
          <cell r="BM294" t="str">
            <v>Coach ..</v>
          </cell>
          <cell r="BN294">
            <v>42846.602418981478</v>
          </cell>
          <cell r="BO294" t="str">
            <v>733800211R846801J</v>
          </cell>
          <cell r="BP294">
            <v>20</v>
          </cell>
          <cell r="BQ294" t="str">
            <v>Card</v>
          </cell>
          <cell r="BR294" t="b">
            <v>1</v>
          </cell>
          <cell r="BS294">
            <v>1470145810989</v>
          </cell>
          <cell r="BT294" t="str">
            <v>3 Cordon Crescent</v>
          </cell>
          <cell r="BU294" t="str">
            <v>Earls Barton</v>
          </cell>
          <cell r="BV294" t="str">
            <v>Northampton</v>
          </cell>
          <cell r="BW294" t="str">
            <v>Northants</v>
          </cell>
          <cell r="BX294" t="str">
            <v>NN6 0PW</v>
          </cell>
          <cell r="BY294" t="str">
            <v>craig_malloy@hotmail.co.uk</v>
          </cell>
          <cell r="BZ294">
            <v>7843076903</v>
          </cell>
        </row>
        <row r="295">
          <cell r="A295">
            <v>140</v>
          </cell>
          <cell r="B295">
            <v>33178</v>
          </cell>
          <cell r="C295">
            <v>3382219</v>
          </cell>
          <cell r="D295" t="b">
            <v>1</v>
          </cell>
          <cell r="E295" t="str">
            <v>Cara</v>
          </cell>
          <cell r="F295" t="str">
            <v>Mannix</v>
          </cell>
          <cell r="G295" t="str">
            <v>Cara MANNIX</v>
          </cell>
          <cell r="H295" t="str">
            <v>Silson Joggers AC</v>
          </cell>
          <cell r="I295" t="str">
            <v>Sponne</v>
          </cell>
          <cell r="J295" t="str">
            <v>U15 Girls</v>
          </cell>
          <cell r="K295" t="str">
            <v>Female</v>
          </cell>
          <cell r="L295" t="str">
            <v>Birth</v>
          </cell>
          <cell r="M295" t="str">
            <v>Northampton</v>
          </cell>
          <cell r="N295">
            <v>38134</v>
          </cell>
          <cell r="O295">
            <v>0</v>
          </cell>
          <cell r="P295"/>
          <cell r="Q295">
            <v>0</v>
          </cell>
          <cell r="R295"/>
          <cell r="S295">
            <v>0</v>
          </cell>
          <cell r="T295"/>
          <cell r="U295">
            <v>40</v>
          </cell>
          <cell r="V295" t="str">
            <v>X</v>
          </cell>
          <cell r="W295">
            <v>40</v>
          </cell>
          <cell r="X295" t="str">
            <v>X</v>
          </cell>
          <cell r="Y295">
            <v>0</v>
          </cell>
          <cell r="AA295">
            <v>0</v>
          </cell>
          <cell r="AC295">
            <v>0</v>
          </cell>
          <cell r="AE295">
            <v>0</v>
          </cell>
          <cell r="AG295">
            <v>0</v>
          </cell>
          <cell r="AI295">
            <v>0</v>
          </cell>
          <cell r="AK295">
            <v>0</v>
          </cell>
          <cell r="AM295">
            <v>0</v>
          </cell>
          <cell r="AO295">
            <v>0</v>
          </cell>
          <cell r="AQ295">
            <v>0</v>
          </cell>
          <cell r="AS295">
            <v>0</v>
          </cell>
          <cell r="AT295"/>
          <cell r="AU295">
            <v>0</v>
          </cell>
          <cell r="AV295"/>
          <cell r="AW295">
            <v>40</v>
          </cell>
          <cell r="AX295" t="str">
            <v>X</v>
          </cell>
          <cell r="AY295">
            <v>0</v>
          </cell>
          <cell r="AZ295"/>
          <cell r="BA295">
            <v>0</v>
          </cell>
          <cell r="BB295"/>
          <cell r="BC295">
            <v>0</v>
          </cell>
          <cell r="BD295"/>
          <cell r="BE295">
            <v>0</v>
          </cell>
          <cell r="BF295"/>
          <cell r="BG295">
            <v>40</v>
          </cell>
          <cell r="BH295" t="str">
            <v>X</v>
          </cell>
          <cell r="BI295">
            <v>0</v>
          </cell>
          <cell r="BM295" t="str">
            <v>Coach ..</v>
          </cell>
          <cell r="BN295">
            <v>42844.043553240743</v>
          </cell>
          <cell r="BO295" t="str">
            <v>27R97791T2264372J</v>
          </cell>
          <cell r="BP295">
            <v>18</v>
          </cell>
          <cell r="BQ295" t="str">
            <v>Card</v>
          </cell>
          <cell r="BR295" t="b">
            <v>1</v>
          </cell>
          <cell r="BS295">
            <v>54321785898403</v>
          </cell>
          <cell r="BT295" t="str">
            <v>3 Banbury Road</v>
          </cell>
          <cell r="BU295" t="str">
            <v>Litchborough</v>
          </cell>
          <cell r="BV295" t="str">
            <v>Towcester</v>
          </cell>
          <cell r="BW295" t="str">
            <v>Northants</v>
          </cell>
          <cell r="BX295" t="str">
            <v>NN12 8JF</v>
          </cell>
          <cell r="BY295" t="str">
            <v>janewaine@btinternet.com</v>
          </cell>
          <cell r="CA295" t="str">
            <v>07900 262625</v>
          </cell>
          <cell r="CB295" t="b">
            <v>1</v>
          </cell>
        </row>
        <row r="296">
          <cell r="A296">
            <v>141</v>
          </cell>
          <cell r="B296">
            <v>33180</v>
          </cell>
          <cell r="C296">
            <v>3382218</v>
          </cell>
          <cell r="D296" t="b">
            <v>1</v>
          </cell>
          <cell r="E296" t="str">
            <v>Katy</v>
          </cell>
          <cell r="F296" t="str">
            <v>Mannix</v>
          </cell>
          <cell r="G296" t="str">
            <v>Katy MANNIX</v>
          </cell>
          <cell r="H296" t="str">
            <v>Silson Joggers AC</v>
          </cell>
          <cell r="I296" t="str">
            <v>Sponne</v>
          </cell>
          <cell r="J296" t="str">
            <v>U15 Girls</v>
          </cell>
          <cell r="K296" t="str">
            <v>Female</v>
          </cell>
          <cell r="L296" t="str">
            <v>Birth</v>
          </cell>
          <cell r="M296" t="str">
            <v>Northampton</v>
          </cell>
          <cell r="N296">
            <v>38134</v>
          </cell>
          <cell r="O296">
            <v>0</v>
          </cell>
          <cell r="P296"/>
          <cell r="Q296">
            <v>0</v>
          </cell>
          <cell r="R296"/>
          <cell r="S296">
            <v>0</v>
          </cell>
          <cell r="T296"/>
          <cell r="U296">
            <v>40</v>
          </cell>
          <cell r="V296">
            <v>2.31</v>
          </cell>
          <cell r="W296">
            <v>40</v>
          </cell>
          <cell r="X296">
            <v>5.19</v>
          </cell>
          <cell r="Y296">
            <v>0</v>
          </cell>
          <cell r="AA296">
            <v>0</v>
          </cell>
          <cell r="AC296">
            <v>0</v>
          </cell>
          <cell r="AE296">
            <v>0</v>
          </cell>
          <cell r="AG296">
            <v>0</v>
          </cell>
          <cell r="AI296">
            <v>0</v>
          </cell>
          <cell r="AK296">
            <v>0</v>
          </cell>
          <cell r="AM296">
            <v>0</v>
          </cell>
          <cell r="AO296">
            <v>0</v>
          </cell>
          <cell r="AQ296">
            <v>0</v>
          </cell>
          <cell r="AS296">
            <v>0</v>
          </cell>
          <cell r="AT296"/>
          <cell r="AU296">
            <v>0</v>
          </cell>
          <cell r="AV296"/>
          <cell r="AW296">
            <v>40</v>
          </cell>
          <cell r="AX296">
            <v>4.01</v>
          </cell>
          <cell r="AY296">
            <v>0</v>
          </cell>
          <cell r="AZ296"/>
          <cell r="BA296">
            <v>0</v>
          </cell>
          <cell r="BB296"/>
          <cell r="BC296">
            <v>0</v>
          </cell>
          <cell r="BD296"/>
          <cell r="BE296">
            <v>0</v>
          </cell>
          <cell r="BF296"/>
          <cell r="BG296">
            <v>0</v>
          </cell>
          <cell r="BH296"/>
          <cell r="BI296">
            <v>0</v>
          </cell>
          <cell r="BM296" t="str">
            <v>Coach ..</v>
          </cell>
          <cell r="BN296">
            <v>42844.05259259259</v>
          </cell>
          <cell r="BO296" t="str">
            <v>4W885790GH795373F</v>
          </cell>
          <cell r="BP296">
            <v>13.5</v>
          </cell>
          <cell r="BQ296" t="str">
            <v>Card</v>
          </cell>
          <cell r="BR296" t="b">
            <v>1</v>
          </cell>
          <cell r="BS296">
            <v>12345785898403</v>
          </cell>
          <cell r="BT296" t="str">
            <v>3 Banbury Road</v>
          </cell>
          <cell r="BU296" t="str">
            <v>Litchborough</v>
          </cell>
          <cell r="BV296" t="str">
            <v>Towcester</v>
          </cell>
          <cell r="BW296" t="str">
            <v>Northants</v>
          </cell>
          <cell r="BX296" t="str">
            <v>NN12 8JF</v>
          </cell>
          <cell r="BY296" t="str">
            <v>janewaine@btinternet.com</v>
          </cell>
          <cell r="BZ296" t="str">
            <v>Phone Number (Day)</v>
          </cell>
          <cell r="CA296" t="str">
            <v>07900 262625</v>
          </cell>
          <cell r="CB296" t="b">
            <v>1</v>
          </cell>
        </row>
        <row r="297">
          <cell r="A297">
            <v>142</v>
          </cell>
          <cell r="B297">
            <v>32804</v>
          </cell>
          <cell r="C297">
            <v>2738426</v>
          </cell>
          <cell r="D297" t="b">
            <v>1</v>
          </cell>
          <cell r="E297" t="str">
            <v>Lucy</v>
          </cell>
          <cell r="F297" t="str">
            <v>Marshall</v>
          </cell>
          <cell r="G297" t="str">
            <v>Lucy MARSHALL</v>
          </cell>
          <cell r="H297" t="str">
            <v>Woodford Green AC with Essex Ladies</v>
          </cell>
          <cell r="I297" t="str">
            <v>School ..</v>
          </cell>
          <cell r="J297" t="str">
            <v>Masters (F)</v>
          </cell>
          <cell r="K297" t="str">
            <v>Female</v>
          </cell>
          <cell r="L297" t="str">
            <v>Residency</v>
          </cell>
          <cell r="M297" t="str">
            <v>Town/City Place of Birth ...</v>
          </cell>
          <cell r="N297">
            <v>29919</v>
          </cell>
          <cell r="O297">
            <v>0</v>
          </cell>
          <cell r="P297"/>
          <cell r="Q297">
            <v>0</v>
          </cell>
          <cell r="R297"/>
          <cell r="S297">
            <v>0</v>
          </cell>
          <cell r="T297"/>
          <cell r="U297">
            <v>0</v>
          </cell>
          <cell r="W297">
            <v>0</v>
          </cell>
          <cell r="Y297">
            <v>0</v>
          </cell>
          <cell r="AA297">
            <v>0</v>
          </cell>
          <cell r="AC297">
            <v>0</v>
          </cell>
          <cell r="AE297">
            <v>0</v>
          </cell>
          <cell r="AG297">
            <v>0</v>
          </cell>
          <cell r="AI297">
            <v>0</v>
          </cell>
          <cell r="AK297">
            <v>0</v>
          </cell>
          <cell r="AM297">
            <v>0</v>
          </cell>
          <cell r="AO297">
            <v>0</v>
          </cell>
          <cell r="AQ297">
            <v>0</v>
          </cell>
          <cell r="AS297">
            <v>0</v>
          </cell>
          <cell r="AT297"/>
          <cell r="AU297">
            <v>0</v>
          </cell>
          <cell r="AV297"/>
          <cell r="AW297">
            <v>0</v>
          </cell>
          <cell r="AX297"/>
          <cell r="AY297">
            <v>0</v>
          </cell>
          <cell r="AZ297"/>
          <cell r="BA297">
            <v>70</v>
          </cell>
          <cell r="BB297">
            <v>12</v>
          </cell>
          <cell r="BC297">
            <v>0</v>
          </cell>
          <cell r="BD297"/>
          <cell r="BE297">
            <v>70</v>
          </cell>
          <cell r="BF297">
            <v>62.12</v>
          </cell>
          <cell r="BG297">
            <v>0</v>
          </cell>
          <cell r="BH297"/>
          <cell r="BI297">
            <v>0</v>
          </cell>
          <cell r="BM297" t="str">
            <v>Gary Herrington</v>
          </cell>
          <cell r="BN297">
            <v>42838.239930555559</v>
          </cell>
          <cell r="BO297" t="str">
            <v>4E8501320H493464E</v>
          </cell>
          <cell r="BP297">
            <v>11</v>
          </cell>
          <cell r="BQ297" t="str">
            <v>Card</v>
          </cell>
          <cell r="BR297" t="b">
            <v>1</v>
          </cell>
          <cell r="BS297">
            <v>83838797902277</v>
          </cell>
          <cell r="BT297" t="str">
            <v>23 Bucknills Lane</v>
          </cell>
          <cell r="BV297" t="str">
            <v>Crick</v>
          </cell>
          <cell r="BW297" t="str">
            <v>Northamptonshire</v>
          </cell>
          <cell r="BX297" t="str">
            <v>Nn67sx</v>
          </cell>
          <cell r="BY297" t="str">
            <v>marshalllucy1@gmail.com</v>
          </cell>
          <cell r="BZ297" t="str">
            <v>Phone Number (Day)</v>
          </cell>
          <cell r="CA297">
            <v>7854141943</v>
          </cell>
        </row>
        <row r="298">
          <cell r="A298">
            <v>143</v>
          </cell>
          <cell r="B298">
            <v>34125</v>
          </cell>
          <cell r="C298">
            <v>9999999</v>
          </cell>
          <cell r="D298" t="b">
            <v>0</v>
          </cell>
          <cell r="E298" t="str">
            <v>Lara</v>
          </cell>
          <cell r="F298" t="str">
            <v>Martin</v>
          </cell>
          <cell r="G298" t="str">
            <v>Lara MARTIN</v>
          </cell>
          <cell r="H298" t="str">
            <v>Rugby &amp; Northampton AC</v>
          </cell>
          <cell r="I298" t="str">
            <v>Wootton Primary</v>
          </cell>
          <cell r="J298" t="str">
            <v>U11 Girls</v>
          </cell>
          <cell r="K298" t="str">
            <v>Female</v>
          </cell>
          <cell r="L298" t="str">
            <v>Birth</v>
          </cell>
          <cell r="M298" t="str">
            <v>Northampton</v>
          </cell>
          <cell r="N298">
            <v>39042</v>
          </cell>
          <cell r="O298">
            <v>0</v>
          </cell>
          <cell r="P298"/>
          <cell r="Q298">
            <v>0</v>
          </cell>
          <cell r="R298"/>
          <cell r="S298">
            <v>0</v>
          </cell>
          <cell r="T298"/>
          <cell r="U298">
            <v>60</v>
          </cell>
          <cell r="V298" t="str">
            <v>X</v>
          </cell>
          <cell r="W298">
            <v>0</v>
          </cell>
          <cell r="Y298">
            <v>0</v>
          </cell>
          <cell r="AA298">
            <v>0</v>
          </cell>
          <cell r="AC298">
            <v>0</v>
          </cell>
          <cell r="AE298">
            <v>0</v>
          </cell>
          <cell r="AG298">
            <v>0</v>
          </cell>
          <cell r="AI298">
            <v>0</v>
          </cell>
          <cell r="AK298">
            <v>0</v>
          </cell>
          <cell r="AM298">
            <v>0</v>
          </cell>
          <cell r="AO298">
            <v>0</v>
          </cell>
          <cell r="AQ298">
            <v>0</v>
          </cell>
          <cell r="AS298">
            <v>0</v>
          </cell>
          <cell r="AT298"/>
          <cell r="AU298">
            <v>0</v>
          </cell>
          <cell r="AV298"/>
          <cell r="AW298">
            <v>0</v>
          </cell>
          <cell r="AX298"/>
          <cell r="AY298">
            <v>0</v>
          </cell>
          <cell r="AZ298"/>
          <cell r="BA298">
            <v>0</v>
          </cell>
          <cell r="BB298"/>
          <cell r="BC298">
            <v>0</v>
          </cell>
          <cell r="BD298"/>
          <cell r="BE298">
            <v>0</v>
          </cell>
          <cell r="BF298"/>
          <cell r="BG298">
            <v>0</v>
          </cell>
          <cell r="BH298"/>
          <cell r="BI298">
            <v>0</v>
          </cell>
          <cell r="BM298" t="str">
            <v>Coach ..</v>
          </cell>
          <cell r="BN298">
            <v>42854.284803240742</v>
          </cell>
          <cell r="BO298" t="str">
            <v>57S83634PP768812S</v>
          </cell>
          <cell r="BP298">
            <v>4.5</v>
          </cell>
          <cell r="BQ298" t="str">
            <v>Card</v>
          </cell>
          <cell r="BR298" t="b">
            <v>1</v>
          </cell>
          <cell r="BS298">
            <v>90969387734767</v>
          </cell>
          <cell r="BT298" t="str">
            <v>29 Battalion Drive</v>
          </cell>
          <cell r="BU298" t="str">
            <v>Wootton</v>
          </cell>
          <cell r="BV298" t="str">
            <v>Northampton</v>
          </cell>
          <cell r="BW298" t="str">
            <v>Northants</v>
          </cell>
          <cell r="BX298" t="str">
            <v>NN4 6RU</v>
          </cell>
          <cell r="BY298" t="str">
            <v>Sarahofwootton@aol.com</v>
          </cell>
          <cell r="BZ298" t="str">
            <v>01604 674823</v>
          </cell>
          <cell r="CA298">
            <v>7919100041</v>
          </cell>
        </row>
        <row r="299">
          <cell r="A299">
            <v>56</v>
          </cell>
          <cell r="B299">
            <v>33111</v>
          </cell>
          <cell r="C299">
            <v>3273933</v>
          </cell>
          <cell r="D299" t="b">
            <v>1</v>
          </cell>
          <cell r="E299" t="str">
            <v>Cleo</v>
          </cell>
          <cell r="F299" t="str">
            <v>Martin-Evans</v>
          </cell>
          <cell r="G299" t="str">
            <v>Cleo MARTIN-EVANS</v>
          </cell>
          <cell r="H299" t="str">
            <v>Daventry AAC</v>
          </cell>
          <cell r="I299" t="str">
            <v>Quinton house.</v>
          </cell>
          <cell r="J299" t="str">
            <v>U15 Girls</v>
          </cell>
          <cell r="K299" t="str">
            <v>Female</v>
          </cell>
          <cell r="L299" t="str">
            <v>Residency</v>
          </cell>
          <cell r="M299" t="str">
            <v>Coventry</v>
          </cell>
          <cell r="N299">
            <v>37749</v>
          </cell>
          <cell r="O299">
            <v>40</v>
          </cell>
          <cell r="P299" t="str">
            <v>X</v>
          </cell>
          <cell r="Q299">
            <v>0</v>
          </cell>
          <cell r="R299"/>
          <cell r="S299">
            <v>0</v>
          </cell>
          <cell r="T299"/>
          <cell r="U299">
            <v>0</v>
          </cell>
          <cell r="W299">
            <v>0</v>
          </cell>
          <cell r="Y299">
            <v>0</v>
          </cell>
          <cell r="AA299">
            <v>40</v>
          </cell>
          <cell r="AB299" t="str">
            <v>X</v>
          </cell>
          <cell r="AC299">
            <v>0</v>
          </cell>
          <cell r="AE299">
            <v>0</v>
          </cell>
          <cell r="AG299">
            <v>0</v>
          </cell>
          <cell r="AI299">
            <v>0</v>
          </cell>
          <cell r="AK299">
            <v>0</v>
          </cell>
          <cell r="AM299">
            <v>0</v>
          </cell>
          <cell r="AO299">
            <v>0</v>
          </cell>
          <cell r="AQ299">
            <v>0</v>
          </cell>
          <cell r="AS299">
            <v>40</v>
          </cell>
          <cell r="AT299" t="str">
            <v>X</v>
          </cell>
          <cell r="AU299">
            <v>0</v>
          </cell>
          <cell r="AV299"/>
          <cell r="AW299">
            <v>40</v>
          </cell>
          <cell r="AX299" t="str">
            <v>X</v>
          </cell>
          <cell r="AY299">
            <v>0</v>
          </cell>
          <cell r="AZ299"/>
          <cell r="BA299">
            <v>40</v>
          </cell>
          <cell r="BB299" t="str">
            <v>X</v>
          </cell>
          <cell r="BC299">
            <v>0</v>
          </cell>
          <cell r="BD299"/>
          <cell r="BE299">
            <v>0</v>
          </cell>
          <cell r="BF299"/>
          <cell r="BG299">
            <v>0</v>
          </cell>
          <cell r="BH299"/>
          <cell r="BI299">
            <v>0</v>
          </cell>
          <cell r="BM299" t="str">
            <v>Coach ..</v>
          </cell>
          <cell r="BN299">
            <v>42843.352256944447</v>
          </cell>
          <cell r="BO299" t="str">
            <v>3BY13280CA230224U</v>
          </cell>
          <cell r="BP299">
            <v>20</v>
          </cell>
          <cell r="BQ299" t="str">
            <v>Card</v>
          </cell>
          <cell r="BR299" t="b">
            <v>1</v>
          </cell>
          <cell r="BS299">
            <v>78589785897187</v>
          </cell>
          <cell r="BT299" t="str">
            <v>12, Boat Horse Lane,</v>
          </cell>
          <cell r="BV299" t="str">
            <v>Crick</v>
          </cell>
          <cell r="BW299" t="str">
            <v>Northamptonshire</v>
          </cell>
          <cell r="BX299" t="str">
            <v>NN6 7TH</v>
          </cell>
          <cell r="BY299" t="str">
            <v>micheal.martin2@btinternet.com</v>
          </cell>
          <cell r="BZ299" t="str">
            <v>Phone Number (Day)</v>
          </cell>
        </row>
        <row r="300">
          <cell r="A300">
            <v>57</v>
          </cell>
          <cell r="B300">
            <v>33312</v>
          </cell>
          <cell r="C300">
            <v>3512183</v>
          </cell>
          <cell r="D300" t="b">
            <v>1</v>
          </cell>
          <cell r="E300" t="str">
            <v>Florence</v>
          </cell>
          <cell r="F300" t="str">
            <v>Matthews</v>
          </cell>
          <cell r="G300" t="str">
            <v>Florence MATTHEWS</v>
          </cell>
          <cell r="H300" t="str">
            <v>Rugby &amp; Northampton AC</v>
          </cell>
          <cell r="I300" t="str">
            <v>Duston upper</v>
          </cell>
          <cell r="J300" t="str">
            <v>U13 Girls</v>
          </cell>
          <cell r="K300" t="str">
            <v>Female</v>
          </cell>
          <cell r="L300" t="str">
            <v>Birth</v>
          </cell>
          <cell r="M300" t="str">
            <v>Northampton</v>
          </cell>
          <cell r="N300">
            <v>38307</v>
          </cell>
          <cell r="O300">
            <v>50</v>
          </cell>
          <cell r="P300">
            <v>14.04</v>
          </cell>
          <cell r="Q300">
            <v>0</v>
          </cell>
          <cell r="R300"/>
          <cell r="S300">
            <v>0</v>
          </cell>
          <cell r="T300"/>
          <cell r="U300">
            <v>0</v>
          </cell>
          <cell r="W300">
            <v>0</v>
          </cell>
          <cell r="Y300">
            <v>0</v>
          </cell>
          <cell r="AA300">
            <v>0</v>
          </cell>
          <cell r="AC300">
            <v>0</v>
          </cell>
          <cell r="AE300">
            <v>0</v>
          </cell>
          <cell r="AG300">
            <v>0</v>
          </cell>
          <cell r="AI300">
            <v>0</v>
          </cell>
          <cell r="AK300">
            <v>0</v>
          </cell>
          <cell r="AM300">
            <v>0</v>
          </cell>
          <cell r="AO300">
            <v>0</v>
          </cell>
          <cell r="AQ300">
            <v>0</v>
          </cell>
          <cell r="AS300">
            <v>0</v>
          </cell>
          <cell r="AT300"/>
          <cell r="AU300">
            <v>0</v>
          </cell>
          <cell r="AV300"/>
          <cell r="AW300">
            <v>50</v>
          </cell>
          <cell r="AX300">
            <v>4.47</v>
          </cell>
          <cell r="AY300">
            <v>0</v>
          </cell>
          <cell r="AZ300"/>
          <cell r="BA300">
            <v>0</v>
          </cell>
          <cell r="BB300"/>
          <cell r="BC300">
            <v>0</v>
          </cell>
          <cell r="BD300"/>
          <cell r="BE300">
            <v>0</v>
          </cell>
          <cell r="BF300"/>
          <cell r="BG300">
            <v>50</v>
          </cell>
          <cell r="BH300" t="str">
            <v>X</v>
          </cell>
          <cell r="BI300">
            <v>0</v>
          </cell>
          <cell r="BM300" t="str">
            <v>Coach ..</v>
          </cell>
          <cell r="BN300">
            <v>42845.164259259262</v>
          </cell>
          <cell r="BO300" t="str">
            <v>7KY02319D60246148</v>
          </cell>
          <cell r="BP300">
            <v>13.5</v>
          </cell>
          <cell r="BQ300" t="str">
            <v>Card</v>
          </cell>
          <cell r="BR300" t="b">
            <v>1</v>
          </cell>
          <cell r="BS300">
            <v>4352045806655</v>
          </cell>
          <cell r="BT300" t="str">
            <v>55 Quantock Crescent</v>
          </cell>
          <cell r="BU300" t="str">
            <v>Duston</v>
          </cell>
          <cell r="BV300" t="str">
            <v>Northampton</v>
          </cell>
          <cell r="BW300" t="str">
            <v>Northamptonshire</v>
          </cell>
          <cell r="BX300" t="str">
            <v>Nn56dn</v>
          </cell>
          <cell r="BY300" t="str">
            <v>ricky.matthews@icloud.com</v>
          </cell>
          <cell r="BZ300" t="str">
            <v>Phone Number (Day)</v>
          </cell>
          <cell r="CA300">
            <v>7428013043</v>
          </cell>
        </row>
        <row r="301">
          <cell r="A301">
            <v>58</v>
          </cell>
          <cell r="B301">
            <v>33675</v>
          </cell>
          <cell r="C301">
            <v>3546678</v>
          </cell>
          <cell r="D301" t="b">
            <v>1</v>
          </cell>
          <cell r="E301" t="str">
            <v>Etienne</v>
          </cell>
          <cell r="F301" t="str">
            <v>MAUGHAN</v>
          </cell>
          <cell r="G301" t="str">
            <v>Etienne MAUGHAN</v>
          </cell>
          <cell r="H301" t="str">
            <v>Bedford &amp; County AC</v>
          </cell>
          <cell r="I301" t="str">
            <v>Wellingborough School</v>
          </cell>
          <cell r="J301" t="str">
            <v>U13 Girls</v>
          </cell>
          <cell r="K301" t="str">
            <v>Female</v>
          </cell>
          <cell r="L301" t="str">
            <v>Residency</v>
          </cell>
          <cell r="M301" t="str">
            <v>Northampton</v>
          </cell>
          <cell r="N301">
            <v>38328</v>
          </cell>
          <cell r="O301">
            <v>50</v>
          </cell>
          <cell r="P301">
            <v>13.2</v>
          </cell>
          <cell r="Q301">
            <v>50</v>
          </cell>
          <cell r="R301">
            <v>27.2</v>
          </cell>
          <cell r="S301">
            <v>0</v>
          </cell>
          <cell r="T301"/>
          <cell r="U301">
            <v>0</v>
          </cell>
          <cell r="W301">
            <v>0</v>
          </cell>
          <cell r="Y301">
            <v>0</v>
          </cell>
          <cell r="AA301">
            <v>50</v>
          </cell>
          <cell r="AB301">
            <v>11.5</v>
          </cell>
          <cell r="AC301">
            <v>0</v>
          </cell>
          <cell r="AE301">
            <v>0</v>
          </cell>
          <cell r="AG301">
            <v>0</v>
          </cell>
          <cell r="AI301">
            <v>0</v>
          </cell>
          <cell r="AK301">
            <v>0</v>
          </cell>
          <cell r="AM301">
            <v>0</v>
          </cell>
          <cell r="AO301">
            <v>0</v>
          </cell>
          <cell r="AQ301">
            <v>0</v>
          </cell>
          <cell r="AS301">
            <v>0</v>
          </cell>
          <cell r="AT301"/>
          <cell r="AU301">
            <v>0</v>
          </cell>
          <cell r="AV301"/>
          <cell r="AW301">
            <v>50</v>
          </cell>
          <cell r="AX301">
            <v>4.82</v>
          </cell>
          <cell r="AY301">
            <v>0</v>
          </cell>
          <cell r="AZ301"/>
          <cell r="BA301">
            <v>0</v>
          </cell>
          <cell r="BB301"/>
          <cell r="BC301">
            <v>0</v>
          </cell>
          <cell r="BD301"/>
          <cell r="BE301">
            <v>0</v>
          </cell>
          <cell r="BF301"/>
          <cell r="BG301">
            <v>0</v>
          </cell>
          <cell r="BH301"/>
          <cell r="BI301">
            <v>0</v>
          </cell>
          <cell r="BM301" t="str">
            <v>Allen Adamson</v>
          </cell>
          <cell r="BN301">
            <v>42848.453344907408</v>
          </cell>
          <cell r="BO301" t="str">
            <v>8LE811449P228552P</v>
          </cell>
          <cell r="BP301">
            <v>18</v>
          </cell>
          <cell r="BQ301" t="str">
            <v>Card</v>
          </cell>
          <cell r="BR301" t="b">
            <v>1</v>
          </cell>
          <cell r="BS301">
            <v>28068399723264</v>
          </cell>
          <cell r="BT301" t="str">
            <v>100 Eastfield Road,Wollaston</v>
          </cell>
          <cell r="BV301" t="str">
            <v>Wellingborough</v>
          </cell>
          <cell r="BW301" t="str">
            <v>Northants</v>
          </cell>
          <cell r="BX301" t="str">
            <v>NN29 7RU</v>
          </cell>
          <cell r="BY301" t="str">
            <v>maughan18470@hotmail.co.uk</v>
          </cell>
          <cell r="BZ301" t="str">
            <v>Phone Number (Day)</v>
          </cell>
        </row>
        <row r="302">
          <cell r="A302">
            <v>59</v>
          </cell>
          <cell r="B302">
            <v>33592</v>
          </cell>
          <cell r="C302">
            <v>3542817</v>
          </cell>
          <cell r="D302" t="b">
            <v>1</v>
          </cell>
          <cell r="E302" t="str">
            <v>Scarlett</v>
          </cell>
          <cell r="F302" t="str">
            <v>Maxwell-Munn</v>
          </cell>
          <cell r="G302" t="str">
            <v>Scarlett MAXWELL-MUNN</v>
          </cell>
          <cell r="H302" t="str">
            <v>Kettering Town Harriers</v>
          </cell>
          <cell r="I302" t="str">
            <v>Latimer Performing Arts</v>
          </cell>
          <cell r="J302" t="str">
            <v>U13 Girls</v>
          </cell>
          <cell r="K302" t="str">
            <v>Female</v>
          </cell>
          <cell r="L302" t="str">
            <v>Birth</v>
          </cell>
          <cell r="M302" t="str">
            <v>Kettering</v>
          </cell>
          <cell r="N302">
            <v>38325</v>
          </cell>
          <cell r="O302">
            <v>50</v>
          </cell>
          <cell r="P302" t="str">
            <v>X</v>
          </cell>
          <cell r="Q302">
            <v>0</v>
          </cell>
          <cell r="R302"/>
          <cell r="S302">
            <v>0</v>
          </cell>
          <cell r="T302"/>
          <cell r="U302">
            <v>0</v>
          </cell>
          <cell r="W302">
            <v>0</v>
          </cell>
          <cell r="Y302">
            <v>0</v>
          </cell>
          <cell r="AA302">
            <v>0</v>
          </cell>
          <cell r="AC302">
            <v>0</v>
          </cell>
          <cell r="AE302">
            <v>0</v>
          </cell>
          <cell r="AG302">
            <v>0</v>
          </cell>
          <cell r="AI302">
            <v>0</v>
          </cell>
          <cell r="AK302">
            <v>0</v>
          </cell>
          <cell r="AM302">
            <v>0</v>
          </cell>
          <cell r="AO302">
            <v>0</v>
          </cell>
          <cell r="AQ302">
            <v>0</v>
          </cell>
          <cell r="AS302">
            <v>50</v>
          </cell>
          <cell r="AT302" t="str">
            <v>X</v>
          </cell>
          <cell r="AU302">
            <v>0</v>
          </cell>
          <cell r="AV302"/>
          <cell r="AW302">
            <v>0</v>
          </cell>
          <cell r="AX302"/>
          <cell r="AY302">
            <v>0</v>
          </cell>
          <cell r="AZ302"/>
          <cell r="BA302">
            <v>0</v>
          </cell>
          <cell r="BB302"/>
          <cell r="BC302">
            <v>0</v>
          </cell>
          <cell r="BD302"/>
          <cell r="BE302">
            <v>0</v>
          </cell>
          <cell r="BF302"/>
          <cell r="BG302">
            <v>0</v>
          </cell>
          <cell r="BH302"/>
          <cell r="BI302">
            <v>0</v>
          </cell>
          <cell r="BM302" t="str">
            <v>Coach ..</v>
          </cell>
          <cell r="BN302">
            <v>42847.446273148147</v>
          </cell>
          <cell r="BO302" t="str">
            <v>24H94228VT3611005</v>
          </cell>
          <cell r="BP302">
            <v>9</v>
          </cell>
          <cell r="BQ302" t="str">
            <v>Card</v>
          </cell>
          <cell r="BR302" t="b">
            <v>1</v>
          </cell>
          <cell r="BS302">
            <v>27011399721254</v>
          </cell>
          <cell r="BT302" t="str">
            <v>149 Polwell Lane</v>
          </cell>
          <cell r="BU302" t="str">
            <v>barton seagrave</v>
          </cell>
          <cell r="BV302" t="str">
            <v>kettering</v>
          </cell>
          <cell r="BW302" t="str">
            <v>Northants</v>
          </cell>
          <cell r="BX302" t="str">
            <v>nn15 6te</v>
          </cell>
          <cell r="BY302" t="str">
            <v>louisem264@gmail.com</v>
          </cell>
          <cell r="BZ302">
            <v>441536359352</v>
          </cell>
          <cell r="CA302">
            <v>441536359352</v>
          </cell>
        </row>
        <row r="303">
          <cell r="A303">
            <v>144</v>
          </cell>
          <cell r="B303">
            <v>33672</v>
          </cell>
          <cell r="C303">
            <v>3502538</v>
          </cell>
          <cell r="D303" t="b">
            <v>1</v>
          </cell>
          <cell r="E303" t="str">
            <v>Charlotte</v>
          </cell>
          <cell r="F303" t="str">
            <v>Maywood</v>
          </cell>
          <cell r="G303" t="str">
            <v>Charlotte MAYWOOD</v>
          </cell>
          <cell r="H303" t="str">
            <v>Kettering Town Harriers</v>
          </cell>
          <cell r="I303" t="str">
            <v>Prince William School</v>
          </cell>
          <cell r="J303" t="str">
            <v>U17 Women</v>
          </cell>
          <cell r="K303" t="str">
            <v>Female</v>
          </cell>
          <cell r="L303" t="str">
            <v>Birth</v>
          </cell>
          <cell r="M303" t="str">
            <v>Northampton</v>
          </cell>
          <cell r="N303">
            <v>36797</v>
          </cell>
          <cell r="O303">
            <v>0</v>
          </cell>
          <cell r="P303"/>
          <cell r="Q303">
            <v>0</v>
          </cell>
          <cell r="R303"/>
          <cell r="S303">
            <v>0</v>
          </cell>
          <cell r="T303"/>
          <cell r="U303">
            <v>30</v>
          </cell>
          <cell r="V303">
            <v>2.3397999999999999</v>
          </cell>
          <cell r="W303">
            <v>0</v>
          </cell>
          <cell r="Y303">
            <v>0</v>
          </cell>
          <cell r="AA303">
            <v>0</v>
          </cell>
          <cell r="AC303">
            <v>0</v>
          </cell>
          <cell r="AE303">
            <v>0</v>
          </cell>
          <cell r="AG303">
            <v>0</v>
          </cell>
          <cell r="AI303">
            <v>0</v>
          </cell>
          <cell r="AK303">
            <v>0</v>
          </cell>
          <cell r="AM303">
            <v>0</v>
          </cell>
          <cell r="AO303">
            <v>0</v>
          </cell>
          <cell r="AQ303">
            <v>0</v>
          </cell>
          <cell r="AS303">
            <v>0</v>
          </cell>
          <cell r="AT303"/>
          <cell r="AU303">
            <v>0</v>
          </cell>
          <cell r="AV303"/>
          <cell r="AW303">
            <v>0</v>
          </cell>
          <cell r="AX303"/>
          <cell r="AY303">
            <v>0</v>
          </cell>
          <cell r="AZ303"/>
          <cell r="BA303">
            <v>0</v>
          </cell>
          <cell r="BB303"/>
          <cell r="BC303">
            <v>0</v>
          </cell>
          <cell r="BD303"/>
          <cell r="BE303">
            <v>0</v>
          </cell>
          <cell r="BF303"/>
          <cell r="BG303">
            <v>0</v>
          </cell>
          <cell r="BH303"/>
          <cell r="BI303">
            <v>0</v>
          </cell>
          <cell r="BM303" t="str">
            <v>Shane Smith</v>
          </cell>
          <cell r="BN303">
            <v>42848.409675925926</v>
          </cell>
          <cell r="BO303" t="str">
            <v>22L590276P6751352</v>
          </cell>
          <cell r="BP303">
            <v>4.5</v>
          </cell>
          <cell r="BQ303" t="str">
            <v>Card</v>
          </cell>
          <cell r="BR303" t="b">
            <v>1</v>
          </cell>
          <cell r="BS303">
            <v>28090399723164</v>
          </cell>
          <cell r="BT303" t="str">
            <v>5 Brancey Close</v>
          </cell>
          <cell r="BU303" t="str">
            <v>Thrapston</v>
          </cell>
          <cell r="BV303" t="str">
            <v>Kettering</v>
          </cell>
          <cell r="BW303" t="str">
            <v>Northants</v>
          </cell>
          <cell r="BX303" t="str">
            <v>NN14 4FQ</v>
          </cell>
          <cell r="BY303" t="str">
            <v>charlottemaywood@icloud.com</v>
          </cell>
          <cell r="BZ303">
            <v>1832735009</v>
          </cell>
          <cell r="CA303">
            <v>7756536499</v>
          </cell>
        </row>
        <row r="304">
          <cell r="A304">
            <v>60</v>
          </cell>
          <cell r="B304">
            <v>32710</v>
          </cell>
          <cell r="C304">
            <v>9999999</v>
          </cell>
          <cell r="D304" t="b">
            <v>1</v>
          </cell>
          <cell r="E304" t="str">
            <v>Grace</v>
          </cell>
          <cell r="F304" t="str">
            <v>McClafferty</v>
          </cell>
          <cell r="G304" t="str">
            <v>Grace MCCLAFFERTY</v>
          </cell>
          <cell r="H304" t="str">
            <v>Corby AC</v>
          </cell>
          <cell r="I304" t="str">
            <v>Corby Technical School</v>
          </cell>
          <cell r="J304" t="str">
            <v>U13 Girls</v>
          </cell>
          <cell r="K304" t="str">
            <v>Female</v>
          </cell>
          <cell r="L304" t="str">
            <v>Birth</v>
          </cell>
          <cell r="M304" t="str">
            <v>Kettering</v>
          </cell>
          <cell r="N304">
            <v>38490</v>
          </cell>
          <cell r="O304">
            <v>50</v>
          </cell>
          <cell r="P304" t="str">
            <v>X</v>
          </cell>
          <cell r="Q304">
            <v>50</v>
          </cell>
          <cell r="R304" t="str">
            <v>X</v>
          </cell>
          <cell r="S304">
            <v>0</v>
          </cell>
          <cell r="T304"/>
          <cell r="U304">
            <v>0</v>
          </cell>
          <cell r="W304">
            <v>0</v>
          </cell>
          <cell r="Y304">
            <v>0</v>
          </cell>
          <cell r="AA304">
            <v>0</v>
          </cell>
          <cell r="AC304">
            <v>0</v>
          </cell>
          <cell r="AE304">
            <v>0</v>
          </cell>
          <cell r="AG304">
            <v>0</v>
          </cell>
          <cell r="AI304">
            <v>0</v>
          </cell>
          <cell r="AK304">
            <v>0</v>
          </cell>
          <cell r="AM304">
            <v>0</v>
          </cell>
          <cell r="AO304">
            <v>0</v>
          </cell>
          <cell r="AQ304">
            <v>0</v>
          </cell>
          <cell r="AS304">
            <v>0</v>
          </cell>
          <cell r="AT304"/>
          <cell r="AU304">
            <v>0</v>
          </cell>
          <cell r="AV304"/>
          <cell r="AW304">
            <v>50</v>
          </cell>
          <cell r="AX304" t="str">
            <v>X</v>
          </cell>
          <cell r="AY304">
            <v>0</v>
          </cell>
          <cell r="AZ304"/>
          <cell r="BA304">
            <v>0</v>
          </cell>
          <cell r="BB304"/>
          <cell r="BC304">
            <v>0</v>
          </cell>
          <cell r="BD304"/>
          <cell r="BE304">
            <v>0</v>
          </cell>
          <cell r="BF304"/>
          <cell r="BG304">
            <v>0</v>
          </cell>
          <cell r="BH304"/>
          <cell r="BI304">
            <v>0</v>
          </cell>
          <cell r="BM304" t="str">
            <v>Alan Wymant</v>
          </cell>
          <cell r="BN304">
            <v>43043.507986111108</v>
          </cell>
          <cell r="BO304" t="str">
            <v>9YY20919A53111943</v>
          </cell>
          <cell r="BP304">
            <v>13.5</v>
          </cell>
          <cell r="BQ304" t="str">
            <v>Card</v>
          </cell>
          <cell r="BR304" t="b">
            <v>1</v>
          </cell>
          <cell r="BS304">
            <v>18505443972495</v>
          </cell>
          <cell r="BT304" t="str">
            <v>20 Crick Close</v>
          </cell>
          <cell r="BV304" t="str">
            <v>Corby</v>
          </cell>
          <cell r="BW304" t="str">
            <v>Northants</v>
          </cell>
          <cell r="BX304" t="str">
            <v>NN17 1XQ</v>
          </cell>
          <cell r="BY304" t="str">
            <v>hayley.mcclafferty@hotmail.co.uk</v>
          </cell>
          <cell r="CA304">
            <v>7766004512</v>
          </cell>
        </row>
        <row r="305">
          <cell r="A305">
            <v>61</v>
          </cell>
          <cell r="B305">
            <v>33417</v>
          </cell>
          <cell r="C305">
            <v>3111917</v>
          </cell>
          <cell r="D305" t="b">
            <v>1</v>
          </cell>
          <cell r="E305" t="str">
            <v>Lauren</v>
          </cell>
          <cell r="F305" t="str">
            <v>Mcmullen</v>
          </cell>
          <cell r="G305" t="str">
            <v>Lauren MCMULLEN</v>
          </cell>
          <cell r="H305" t="str">
            <v>Corby AC</v>
          </cell>
          <cell r="I305" t="str">
            <v>corby business academy</v>
          </cell>
          <cell r="J305" t="str">
            <v>U17 Women</v>
          </cell>
          <cell r="K305" t="str">
            <v>Female</v>
          </cell>
          <cell r="L305" t="str">
            <v>Birth</v>
          </cell>
          <cell r="M305" t="str">
            <v>kettering</v>
          </cell>
          <cell r="N305">
            <v>37237</v>
          </cell>
          <cell r="O305">
            <v>0</v>
          </cell>
          <cell r="P305"/>
          <cell r="Q305">
            <v>30</v>
          </cell>
          <cell r="R305">
            <v>28.4</v>
          </cell>
          <cell r="S305">
            <v>0</v>
          </cell>
          <cell r="T305"/>
          <cell r="U305">
            <v>0</v>
          </cell>
          <cell r="W305">
            <v>0</v>
          </cell>
          <cell r="Y305">
            <v>0</v>
          </cell>
          <cell r="AA305">
            <v>30</v>
          </cell>
          <cell r="AB305" t="str">
            <v>X</v>
          </cell>
          <cell r="AC305">
            <v>30</v>
          </cell>
          <cell r="AD305">
            <v>50.97</v>
          </cell>
          <cell r="AE305">
            <v>0</v>
          </cell>
          <cell r="AG305">
            <v>0</v>
          </cell>
          <cell r="AI305">
            <v>0</v>
          </cell>
          <cell r="AK305">
            <v>0</v>
          </cell>
          <cell r="AM305">
            <v>0</v>
          </cell>
          <cell r="AO305">
            <v>0</v>
          </cell>
          <cell r="AQ305">
            <v>0</v>
          </cell>
          <cell r="AS305">
            <v>0</v>
          </cell>
          <cell r="AT305"/>
          <cell r="AU305">
            <v>0</v>
          </cell>
          <cell r="AV305"/>
          <cell r="AW305">
            <v>30</v>
          </cell>
          <cell r="AX305">
            <v>4.49</v>
          </cell>
          <cell r="AY305">
            <v>0</v>
          </cell>
          <cell r="AZ305"/>
          <cell r="BA305">
            <v>30</v>
          </cell>
          <cell r="BB305">
            <v>10.220000000000001</v>
          </cell>
          <cell r="BC305">
            <v>0</v>
          </cell>
          <cell r="BD305"/>
          <cell r="BE305">
            <v>0</v>
          </cell>
          <cell r="BF305"/>
          <cell r="BG305">
            <v>30</v>
          </cell>
          <cell r="BH305">
            <v>29</v>
          </cell>
          <cell r="BI305">
            <v>0</v>
          </cell>
          <cell r="BM305" t="str">
            <v>aiden bailey</v>
          </cell>
          <cell r="BN305">
            <v>42845.97452546296</v>
          </cell>
          <cell r="BO305" t="str">
            <v>474367901Y867551J</v>
          </cell>
          <cell r="BP305">
            <v>20</v>
          </cell>
          <cell r="BQ305" t="str">
            <v>Card</v>
          </cell>
          <cell r="BR305" t="b">
            <v>1</v>
          </cell>
          <cell r="BS305">
            <v>12121785899590</v>
          </cell>
          <cell r="BT305" t="str">
            <v>28 Pascal Close</v>
          </cell>
          <cell r="BV305" t="str">
            <v>CORBY</v>
          </cell>
          <cell r="BW305" t="str">
            <v>NORTHANTS</v>
          </cell>
          <cell r="BX305" t="str">
            <v>Nn174ag</v>
          </cell>
          <cell r="BY305" t="str">
            <v>ianlena@hotmail.co.uk</v>
          </cell>
          <cell r="BZ305">
            <v>1536201375</v>
          </cell>
          <cell r="CA305">
            <v>1536201375</v>
          </cell>
        </row>
        <row r="306">
          <cell r="A306">
            <v>145</v>
          </cell>
          <cell r="B306">
            <v>32625</v>
          </cell>
          <cell r="C306">
            <v>3301726</v>
          </cell>
          <cell r="D306" t="b">
            <v>1</v>
          </cell>
          <cell r="E306" t="str">
            <v>Amelia</v>
          </cell>
          <cell r="F306" t="str">
            <v>McMurtrie</v>
          </cell>
          <cell r="G306" t="str">
            <v>Amelia MCMURTRIE</v>
          </cell>
          <cell r="H306" t="str">
            <v>Rugby &amp; Northampton AC</v>
          </cell>
          <cell r="I306" t="str">
            <v>Malcolm Arnold Academy</v>
          </cell>
          <cell r="J306" t="str">
            <v>U15 Girls</v>
          </cell>
          <cell r="K306" t="str">
            <v>Female</v>
          </cell>
          <cell r="L306" t="str">
            <v>Birth</v>
          </cell>
          <cell r="M306" t="str">
            <v>Northampton</v>
          </cell>
          <cell r="N306">
            <v>37837</v>
          </cell>
          <cell r="O306">
            <v>0</v>
          </cell>
          <cell r="P306"/>
          <cell r="Q306">
            <v>0</v>
          </cell>
          <cell r="R306"/>
          <cell r="S306">
            <v>0</v>
          </cell>
          <cell r="T306"/>
          <cell r="U306">
            <v>40</v>
          </cell>
          <cell r="V306" t="str">
            <v>2.25.30</v>
          </cell>
          <cell r="W306">
            <v>40</v>
          </cell>
          <cell r="X306" t="str">
            <v>5.04.6</v>
          </cell>
          <cell r="Y306">
            <v>0</v>
          </cell>
          <cell r="AA306">
            <v>0</v>
          </cell>
          <cell r="AC306">
            <v>0</v>
          </cell>
          <cell r="AE306">
            <v>0</v>
          </cell>
          <cell r="AG306">
            <v>0</v>
          </cell>
          <cell r="AI306">
            <v>0</v>
          </cell>
          <cell r="AK306">
            <v>0</v>
          </cell>
          <cell r="AM306">
            <v>0</v>
          </cell>
          <cell r="AO306">
            <v>0</v>
          </cell>
          <cell r="AQ306">
            <v>0</v>
          </cell>
          <cell r="AS306">
            <v>0</v>
          </cell>
          <cell r="AT306"/>
          <cell r="AU306">
            <v>0</v>
          </cell>
          <cell r="AV306"/>
          <cell r="AW306">
            <v>0</v>
          </cell>
          <cell r="AX306"/>
          <cell r="AY306">
            <v>0</v>
          </cell>
          <cell r="AZ306"/>
          <cell r="BA306">
            <v>0</v>
          </cell>
          <cell r="BB306"/>
          <cell r="BC306">
            <v>0</v>
          </cell>
          <cell r="BD306"/>
          <cell r="BE306">
            <v>0</v>
          </cell>
          <cell r="BF306"/>
          <cell r="BG306">
            <v>0</v>
          </cell>
          <cell r="BH306"/>
          <cell r="BI306">
            <v>0</v>
          </cell>
          <cell r="BM306" t="str">
            <v>Michael Lewis</v>
          </cell>
          <cell r="BN306">
            <v>43012.294745370367</v>
          </cell>
          <cell r="BO306" t="str">
            <v>6F731257111714638</v>
          </cell>
          <cell r="BP306">
            <v>9</v>
          </cell>
          <cell r="BQ306" t="str">
            <v>Card</v>
          </cell>
          <cell r="BR306" t="b">
            <v>1</v>
          </cell>
          <cell r="BS306">
            <v>40803443970556</v>
          </cell>
          <cell r="BT306" t="str">
            <v>74 Billing Road</v>
          </cell>
          <cell r="BV306" t="str">
            <v>Northampton</v>
          </cell>
          <cell r="BW306" t="str">
            <v>Northants</v>
          </cell>
          <cell r="BX306" t="str">
            <v>NN1 5DE</v>
          </cell>
          <cell r="BY306" t="str">
            <v>amcmurtrie@sky.com</v>
          </cell>
          <cell r="BZ306">
            <v>1604624897</v>
          </cell>
          <cell r="CA306">
            <v>7793046536</v>
          </cell>
        </row>
        <row r="307">
          <cell r="A307">
            <v>62</v>
          </cell>
          <cell r="B307">
            <v>33268</v>
          </cell>
          <cell r="C307">
            <v>9999999</v>
          </cell>
          <cell r="D307" t="b">
            <v>1</v>
          </cell>
          <cell r="E307" t="str">
            <v>Savannah</v>
          </cell>
          <cell r="F307" t="str">
            <v>Morgan</v>
          </cell>
          <cell r="G307" t="str">
            <v>Savannah MORGAN</v>
          </cell>
          <cell r="H307" t="str">
            <v>Rugby &amp; Northampton AC</v>
          </cell>
          <cell r="I307" t="str">
            <v>St Marys Primary Catholic School</v>
          </cell>
          <cell r="J307" t="str">
            <v>U11 Girls</v>
          </cell>
          <cell r="K307" t="str">
            <v>Female</v>
          </cell>
          <cell r="L307" t="str">
            <v>Birth</v>
          </cell>
          <cell r="M307" t="str">
            <v>Northampton</v>
          </cell>
          <cell r="N307">
            <v>39376</v>
          </cell>
          <cell r="O307">
            <v>60</v>
          </cell>
          <cell r="P307" t="str">
            <v>X</v>
          </cell>
          <cell r="Q307">
            <v>60</v>
          </cell>
          <cell r="R307" t="str">
            <v>X</v>
          </cell>
          <cell r="S307">
            <v>0</v>
          </cell>
          <cell r="T307"/>
          <cell r="U307">
            <v>0</v>
          </cell>
          <cell r="W307">
            <v>0</v>
          </cell>
          <cell r="Y307">
            <v>0</v>
          </cell>
          <cell r="AA307">
            <v>0</v>
          </cell>
          <cell r="AC307">
            <v>0</v>
          </cell>
          <cell r="AE307">
            <v>0</v>
          </cell>
          <cell r="AG307">
            <v>0</v>
          </cell>
          <cell r="AI307">
            <v>0</v>
          </cell>
          <cell r="AK307">
            <v>0</v>
          </cell>
          <cell r="AM307">
            <v>0</v>
          </cell>
          <cell r="AO307">
            <v>0</v>
          </cell>
          <cell r="AQ307">
            <v>0</v>
          </cell>
          <cell r="AS307">
            <v>0</v>
          </cell>
          <cell r="AT307"/>
          <cell r="AU307">
            <v>0</v>
          </cell>
          <cell r="AV307"/>
          <cell r="AW307">
            <v>0</v>
          </cell>
          <cell r="AX307"/>
          <cell r="AY307">
            <v>0</v>
          </cell>
          <cell r="AZ307"/>
          <cell r="BA307">
            <v>0</v>
          </cell>
          <cell r="BB307"/>
          <cell r="BC307">
            <v>0</v>
          </cell>
          <cell r="BD307"/>
          <cell r="BE307">
            <v>0</v>
          </cell>
          <cell r="BF307"/>
          <cell r="BG307">
            <v>0</v>
          </cell>
          <cell r="BH307"/>
          <cell r="BI307">
            <v>0</v>
          </cell>
          <cell r="BM307" t="str">
            <v>Coach ..</v>
          </cell>
          <cell r="BN307">
            <v>42844.54347222222</v>
          </cell>
          <cell r="BO307" t="str">
            <v>6XX489964A905283E</v>
          </cell>
          <cell r="BP307">
            <v>9</v>
          </cell>
          <cell r="BQ307" t="str">
            <v>Card</v>
          </cell>
          <cell r="BR307" t="b">
            <v>1</v>
          </cell>
          <cell r="BS307">
            <v>21107785899908</v>
          </cell>
          <cell r="BT307" t="str">
            <v>3 The Bartons Close</v>
          </cell>
          <cell r="BV307" t="str">
            <v>Northampton</v>
          </cell>
          <cell r="BW307" t="str">
            <v>Northamptonshire</v>
          </cell>
          <cell r="BX307" t="str">
            <v>NN5 7HQ</v>
          </cell>
          <cell r="BY307" t="str">
            <v>roger.mrgn@googlemail.com</v>
          </cell>
          <cell r="BZ307">
            <v>7506123920</v>
          </cell>
        </row>
        <row r="308">
          <cell r="A308">
            <v>146</v>
          </cell>
          <cell r="B308">
            <v>33638</v>
          </cell>
          <cell r="C308">
            <v>3014343</v>
          </cell>
          <cell r="D308" t="b">
            <v>1</v>
          </cell>
          <cell r="E308" t="str">
            <v>Sophie</v>
          </cell>
          <cell r="F308" t="str">
            <v>Moss</v>
          </cell>
          <cell r="G308" t="str">
            <v>Sophie MOSS</v>
          </cell>
          <cell r="H308" t="str">
            <v>Kettering Town Harriers</v>
          </cell>
          <cell r="I308" t="str">
            <v>Bishop Stopford</v>
          </cell>
          <cell r="J308" t="str">
            <v>U20 Women</v>
          </cell>
          <cell r="K308" t="str">
            <v>Female</v>
          </cell>
          <cell r="L308" t="str">
            <v>Birth</v>
          </cell>
          <cell r="M308" t="str">
            <v>Kettering</v>
          </cell>
          <cell r="N308">
            <v>36725</v>
          </cell>
          <cell r="O308">
            <v>0</v>
          </cell>
          <cell r="P308"/>
          <cell r="Q308">
            <v>0</v>
          </cell>
          <cell r="R308"/>
          <cell r="S308">
            <v>0</v>
          </cell>
          <cell r="T308"/>
          <cell r="U308">
            <v>20</v>
          </cell>
          <cell r="V308">
            <v>2.25</v>
          </cell>
          <cell r="W308">
            <v>0</v>
          </cell>
          <cell r="Y308">
            <v>0</v>
          </cell>
          <cell r="AA308">
            <v>0</v>
          </cell>
          <cell r="AC308">
            <v>0</v>
          </cell>
          <cell r="AE308">
            <v>0</v>
          </cell>
          <cell r="AG308">
            <v>0</v>
          </cell>
          <cell r="AI308">
            <v>0</v>
          </cell>
          <cell r="AK308">
            <v>0</v>
          </cell>
          <cell r="AM308">
            <v>0</v>
          </cell>
          <cell r="AO308">
            <v>0</v>
          </cell>
          <cell r="AQ308">
            <v>0</v>
          </cell>
          <cell r="AS308">
            <v>0</v>
          </cell>
          <cell r="AT308"/>
          <cell r="AU308">
            <v>0</v>
          </cell>
          <cell r="AV308"/>
          <cell r="AW308">
            <v>0</v>
          </cell>
          <cell r="AX308"/>
          <cell r="AY308">
            <v>0</v>
          </cell>
          <cell r="AZ308"/>
          <cell r="BA308">
            <v>0</v>
          </cell>
          <cell r="BB308"/>
          <cell r="BC308">
            <v>0</v>
          </cell>
          <cell r="BD308"/>
          <cell r="BE308">
            <v>0</v>
          </cell>
          <cell r="BF308"/>
          <cell r="BG308">
            <v>0</v>
          </cell>
          <cell r="BH308"/>
          <cell r="BI308">
            <v>0</v>
          </cell>
          <cell r="BM308" t="str">
            <v>Shane Smith</v>
          </cell>
          <cell r="BN308">
            <v>42848.19804398148</v>
          </cell>
          <cell r="BO308" t="str">
            <v>2CN42725DB850174F</v>
          </cell>
          <cell r="BP308">
            <v>5.5</v>
          </cell>
          <cell r="BQ308" t="str">
            <v>Card</v>
          </cell>
          <cell r="BR308" t="b">
            <v>1</v>
          </cell>
          <cell r="BS308">
            <v>36420399722623</v>
          </cell>
          <cell r="BT308">
            <v>21</v>
          </cell>
          <cell r="BV308" t="str">
            <v>Isham</v>
          </cell>
          <cell r="BW308" t="str">
            <v>Northants</v>
          </cell>
          <cell r="BX308" t="str">
            <v>NN14 1HL</v>
          </cell>
          <cell r="BY308" t="str">
            <v>sophiemoss18@btinternet.com</v>
          </cell>
          <cell r="BZ308" t="str">
            <v>01536 726956</v>
          </cell>
          <cell r="CA308">
            <v>7597356519</v>
          </cell>
        </row>
        <row r="309">
          <cell r="A309">
            <v>63</v>
          </cell>
          <cell r="B309">
            <v>33798</v>
          </cell>
          <cell r="C309">
            <v>3672542</v>
          </cell>
          <cell r="D309" t="b">
            <v>1</v>
          </cell>
          <cell r="E309" t="str">
            <v>Lulu</v>
          </cell>
          <cell r="F309" t="str">
            <v>Mowforth</v>
          </cell>
          <cell r="G309" t="str">
            <v>Lulu MOWFORTH</v>
          </cell>
          <cell r="H309" t="str">
            <v>Kettering Town Harriers</v>
          </cell>
          <cell r="I309" t="str">
            <v>Thrapston Primary School</v>
          </cell>
          <cell r="J309" t="str">
            <v>U11 Girls</v>
          </cell>
          <cell r="K309" t="str">
            <v>Female</v>
          </cell>
          <cell r="L309" t="str">
            <v>Residency</v>
          </cell>
          <cell r="M309" t="str">
            <v>Huntingdon</v>
          </cell>
          <cell r="N309">
            <v>39150</v>
          </cell>
          <cell r="O309">
            <v>60</v>
          </cell>
          <cell r="P309" t="str">
            <v>X</v>
          </cell>
          <cell r="Q309">
            <v>0</v>
          </cell>
          <cell r="R309"/>
          <cell r="S309">
            <v>0</v>
          </cell>
          <cell r="T309"/>
          <cell r="U309">
            <v>0</v>
          </cell>
          <cell r="W309">
            <v>0</v>
          </cell>
          <cell r="Y309">
            <v>0</v>
          </cell>
          <cell r="AA309">
            <v>0</v>
          </cell>
          <cell r="AC309">
            <v>0</v>
          </cell>
          <cell r="AE309">
            <v>0</v>
          </cell>
          <cell r="AG309">
            <v>0</v>
          </cell>
          <cell r="AI309">
            <v>0</v>
          </cell>
          <cell r="AK309">
            <v>0</v>
          </cell>
          <cell r="AM309">
            <v>0</v>
          </cell>
          <cell r="AO309">
            <v>0</v>
          </cell>
          <cell r="AQ309">
            <v>0</v>
          </cell>
          <cell r="AS309">
            <v>0</v>
          </cell>
          <cell r="AT309"/>
          <cell r="AU309">
            <v>0</v>
          </cell>
          <cell r="AV309"/>
          <cell r="AW309">
            <v>60</v>
          </cell>
          <cell r="AX309" t="str">
            <v>X</v>
          </cell>
          <cell r="AY309">
            <v>0</v>
          </cell>
          <cell r="AZ309"/>
          <cell r="BA309">
            <v>0</v>
          </cell>
          <cell r="BB309"/>
          <cell r="BC309">
            <v>0</v>
          </cell>
          <cell r="BD309"/>
          <cell r="BE309">
            <v>0</v>
          </cell>
          <cell r="BF309"/>
          <cell r="BG309">
            <v>0</v>
          </cell>
          <cell r="BH309"/>
          <cell r="BI309">
            <v>0</v>
          </cell>
          <cell r="BM309" t="str">
            <v>Amanda Marlow</v>
          </cell>
          <cell r="BN309">
            <v>42849.528020833335</v>
          </cell>
          <cell r="BO309" t="str">
            <v>7SC61346T1962031L</v>
          </cell>
          <cell r="BP309">
            <v>9</v>
          </cell>
          <cell r="BQ309" t="str">
            <v>Card</v>
          </cell>
          <cell r="BR309" t="b">
            <v>1</v>
          </cell>
          <cell r="BS309">
            <v>90328753639761</v>
          </cell>
          <cell r="BT309" t="str">
            <v>37 Poreham Road</v>
          </cell>
          <cell r="BU309" t="str">
            <v>Thrapston</v>
          </cell>
          <cell r="BV309" t="str">
            <v>Kettering</v>
          </cell>
          <cell r="BW309" t="str">
            <v>Northamptonshire</v>
          </cell>
          <cell r="BX309" t="str">
            <v>NN14 4FP</v>
          </cell>
          <cell r="BY309" t="str">
            <v>maria.mowforth6@gmail.com</v>
          </cell>
          <cell r="BZ309" t="str">
            <v>07557 226025</v>
          </cell>
          <cell r="CA309" t="str">
            <v>07557 226025</v>
          </cell>
        </row>
        <row r="310">
          <cell r="A310">
            <v>64</v>
          </cell>
          <cell r="B310">
            <v>33471</v>
          </cell>
          <cell r="C310">
            <v>3292845</v>
          </cell>
          <cell r="D310" t="b">
            <v>1</v>
          </cell>
          <cell r="E310" t="str">
            <v>Nicole</v>
          </cell>
          <cell r="F310" t="str">
            <v>Mukhtar</v>
          </cell>
          <cell r="G310" t="str">
            <v>Nicole MUKHTAR</v>
          </cell>
          <cell r="H310" t="str">
            <v>Kettering Town Harriers</v>
          </cell>
          <cell r="I310" t="str">
            <v>School ..</v>
          </cell>
          <cell r="J310" t="str">
            <v>U15 Girls</v>
          </cell>
          <cell r="K310" t="str">
            <v>Female</v>
          </cell>
          <cell r="L310" t="str">
            <v>Birth</v>
          </cell>
          <cell r="M310" t="str">
            <v>Kettering</v>
          </cell>
          <cell r="N310">
            <v>38056</v>
          </cell>
          <cell r="O310">
            <v>40</v>
          </cell>
          <cell r="P310">
            <v>16.100000000000001</v>
          </cell>
          <cell r="Q310">
            <v>0</v>
          </cell>
          <cell r="R310"/>
          <cell r="S310">
            <v>0</v>
          </cell>
          <cell r="T310"/>
          <cell r="U310">
            <v>0</v>
          </cell>
          <cell r="W310">
            <v>0</v>
          </cell>
          <cell r="Y310">
            <v>0</v>
          </cell>
          <cell r="AA310">
            <v>0</v>
          </cell>
          <cell r="AC310">
            <v>0</v>
          </cell>
          <cell r="AE310">
            <v>0</v>
          </cell>
          <cell r="AG310">
            <v>0</v>
          </cell>
          <cell r="AI310">
            <v>0</v>
          </cell>
          <cell r="AK310">
            <v>0</v>
          </cell>
          <cell r="AM310">
            <v>0</v>
          </cell>
          <cell r="AO310">
            <v>0</v>
          </cell>
          <cell r="AQ310">
            <v>0</v>
          </cell>
          <cell r="AS310">
            <v>0</v>
          </cell>
          <cell r="AT310"/>
          <cell r="AU310">
            <v>0</v>
          </cell>
          <cell r="AV310"/>
          <cell r="AW310">
            <v>0</v>
          </cell>
          <cell r="AX310"/>
          <cell r="AY310">
            <v>0</v>
          </cell>
          <cell r="AZ310"/>
          <cell r="BA310">
            <v>0</v>
          </cell>
          <cell r="BB310"/>
          <cell r="BC310">
            <v>0</v>
          </cell>
          <cell r="BD310"/>
          <cell r="BE310">
            <v>0</v>
          </cell>
          <cell r="BF310"/>
          <cell r="BG310">
            <v>0</v>
          </cell>
          <cell r="BH310"/>
          <cell r="BI310">
            <v>0</v>
          </cell>
          <cell r="BM310" t="str">
            <v>Ann Innis-Haycox</v>
          </cell>
          <cell r="BN310">
            <v>42846.354085648149</v>
          </cell>
          <cell r="BO310" t="str">
            <v>83K57064EK678360K</v>
          </cell>
          <cell r="BP310">
            <v>4.5</v>
          </cell>
          <cell r="BQ310" t="str">
            <v>Card</v>
          </cell>
          <cell r="BR310" t="b">
            <v>1</v>
          </cell>
          <cell r="BS310">
            <v>1234545809973</v>
          </cell>
          <cell r="BT310" t="str">
            <v>250 Barton Road</v>
          </cell>
          <cell r="BV310" t="str">
            <v>Kettering</v>
          </cell>
          <cell r="BW310" t="str">
            <v>Northampton</v>
          </cell>
          <cell r="BX310" t="str">
            <v>NN15 6RZ</v>
          </cell>
          <cell r="BY310" t="str">
            <v>pipmukhtar@googlemail.com</v>
          </cell>
          <cell r="BZ310">
            <v>7595173727</v>
          </cell>
          <cell r="CA310">
            <v>7595173727</v>
          </cell>
        </row>
        <row r="311">
          <cell r="A311">
            <v>65</v>
          </cell>
          <cell r="B311">
            <v>33124</v>
          </cell>
          <cell r="C311">
            <v>9999999</v>
          </cell>
          <cell r="D311" t="b">
            <v>1</v>
          </cell>
          <cell r="E311" t="str">
            <v>Maddie</v>
          </cell>
          <cell r="F311" t="str">
            <v>Munro</v>
          </cell>
          <cell r="G311" t="str">
            <v>Maddie MUNRO</v>
          </cell>
          <cell r="H311" t="str">
            <v>Rugby &amp; Northampton AC</v>
          </cell>
          <cell r="I311" t="str">
            <v>Boughton</v>
          </cell>
          <cell r="J311" t="str">
            <v>U11 Girls</v>
          </cell>
          <cell r="K311" t="str">
            <v>Female</v>
          </cell>
          <cell r="L311" t="str">
            <v>Birth</v>
          </cell>
          <cell r="M311" t="str">
            <v>Northampton</v>
          </cell>
          <cell r="N311">
            <v>39371</v>
          </cell>
          <cell r="O311">
            <v>60</v>
          </cell>
          <cell r="P311" t="str">
            <v>X</v>
          </cell>
          <cell r="Q311">
            <v>0</v>
          </cell>
          <cell r="R311"/>
          <cell r="S311">
            <v>0</v>
          </cell>
          <cell r="T311"/>
          <cell r="U311">
            <v>0</v>
          </cell>
          <cell r="W311">
            <v>0</v>
          </cell>
          <cell r="Y311">
            <v>0</v>
          </cell>
          <cell r="AA311">
            <v>0</v>
          </cell>
          <cell r="AC311">
            <v>0</v>
          </cell>
          <cell r="AE311">
            <v>0</v>
          </cell>
          <cell r="AG311">
            <v>0</v>
          </cell>
          <cell r="AI311">
            <v>0</v>
          </cell>
          <cell r="AK311">
            <v>0</v>
          </cell>
          <cell r="AM311">
            <v>0</v>
          </cell>
          <cell r="AO311">
            <v>0</v>
          </cell>
          <cell r="AQ311">
            <v>0</v>
          </cell>
          <cell r="AS311">
            <v>0</v>
          </cell>
          <cell r="AT311"/>
          <cell r="AU311">
            <v>0</v>
          </cell>
          <cell r="AV311"/>
          <cell r="AW311">
            <v>60</v>
          </cell>
          <cell r="AX311" t="str">
            <v>X</v>
          </cell>
          <cell r="AY311">
            <v>0</v>
          </cell>
          <cell r="AZ311"/>
          <cell r="BA311">
            <v>0</v>
          </cell>
          <cell r="BB311"/>
          <cell r="BC311">
            <v>0</v>
          </cell>
          <cell r="BD311"/>
          <cell r="BE311">
            <v>0</v>
          </cell>
          <cell r="BF311"/>
          <cell r="BG311">
            <v>0</v>
          </cell>
          <cell r="BH311"/>
          <cell r="BI311">
            <v>0</v>
          </cell>
          <cell r="BM311" t="str">
            <v>Dave Goddard</v>
          </cell>
          <cell r="BN311">
            <v>42843.416516203702</v>
          </cell>
          <cell r="BO311" t="str">
            <v>0PY948034E691112S</v>
          </cell>
          <cell r="BP311">
            <v>9</v>
          </cell>
          <cell r="BQ311" t="str">
            <v>Card</v>
          </cell>
          <cell r="BR311" t="b">
            <v>1</v>
          </cell>
          <cell r="BS311">
            <v>21757785897365</v>
          </cell>
          <cell r="BT311" t="str">
            <v>1 Obelisk Close</v>
          </cell>
          <cell r="BV311" t="str">
            <v>Boughton</v>
          </cell>
          <cell r="BW311" t="str">
            <v>NORTHAMPTONSHIRE</v>
          </cell>
          <cell r="BX311" t="str">
            <v>NN2 8RX</v>
          </cell>
          <cell r="BY311" t="str">
            <v>lisa_munro@live.co.uk</v>
          </cell>
          <cell r="BZ311" t="str">
            <v>01908 657842</v>
          </cell>
          <cell r="CA311">
            <v>7588877196</v>
          </cell>
        </row>
        <row r="312">
          <cell r="A312">
            <v>147</v>
          </cell>
          <cell r="B312">
            <v>33468</v>
          </cell>
          <cell r="C312">
            <v>3634093</v>
          </cell>
          <cell r="D312" t="b">
            <v>1</v>
          </cell>
          <cell r="E312" t="str">
            <v>Orla</v>
          </cell>
          <cell r="F312" t="str">
            <v>Myers</v>
          </cell>
          <cell r="G312" t="str">
            <v>Orla MYERS</v>
          </cell>
          <cell r="H312" t="str">
            <v>Rugby &amp; Northampton AC</v>
          </cell>
          <cell r="I312" t="str">
            <v>Bridgewater Primary School</v>
          </cell>
          <cell r="J312" t="str">
            <v>U13 Girls</v>
          </cell>
          <cell r="K312" t="str">
            <v>Female</v>
          </cell>
          <cell r="L312" t="str">
            <v>Residency</v>
          </cell>
          <cell r="M312" t="str">
            <v>Town/City Place of Birth ...</v>
          </cell>
          <cell r="N312">
            <v>38665</v>
          </cell>
          <cell r="O312">
            <v>0</v>
          </cell>
          <cell r="P312"/>
          <cell r="Q312">
            <v>0</v>
          </cell>
          <cell r="R312"/>
          <cell r="S312">
            <v>0</v>
          </cell>
          <cell r="T312"/>
          <cell r="U312">
            <v>50</v>
          </cell>
          <cell r="V312">
            <v>3.07</v>
          </cell>
          <cell r="W312">
            <v>50</v>
          </cell>
          <cell r="X312" t="str">
            <v>X</v>
          </cell>
          <cell r="Y312">
            <v>0</v>
          </cell>
          <cell r="AA312">
            <v>0</v>
          </cell>
          <cell r="AC312">
            <v>0</v>
          </cell>
          <cell r="AE312">
            <v>0</v>
          </cell>
          <cell r="AG312">
            <v>0</v>
          </cell>
          <cell r="AI312">
            <v>0</v>
          </cell>
          <cell r="AK312">
            <v>0</v>
          </cell>
          <cell r="AM312">
            <v>0</v>
          </cell>
          <cell r="AO312">
            <v>0</v>
          </cell>
          <cell r="AQ312">
            <v>0</v>
          </cell>
          <cell r="AS312">
            <v>0</v>
          </cell>
          <cell r="AT312"/>
          <cell r="AU312">
            <v>0</v>
          </cell>
          <cell r="AV312"/>
          <cell r="AW312">
            <v>50</v>
          </cell>
          <cell r="AX312">
            <v>3.09</v>
          </cell>
          <cell r="AY312">
            <v>0</v>
          </cell>
          <cell r="AZ312"/>
          <cell r="BA312">
            <v>0</v>
          </cell>
          <cell r="BB312"/>
          <cell r="BC312">
            <v>0</v>
          </cell>
          <cell r="BD312"/>
          <cell r="BE312">
            <v>0</v>
          </cell>
          <cell r="BF312"/>
          <cell r="BG312">
            <v>0</v>
          </cell>
          <cell r="BH312"/>
          <cell r="BI312">
            <v>0</v>
          </cell>
          <cell r="BM312" t="str">
            <v>Coach ..</v>
          </cell>
          <cell r="BN312">
            <v>42846.34642361111</v>
          </cell>
          <cell r="BO312" t="str">
            <v>35J15028PM1903600</v>
          </cell>
          <cell r="BP312">
            <v>13.5</v>
          </cell>
          <cell r="BQ312" t="str">
            <v>Card</v>
          </cell>
          <cell r="BR312" t="b">
            <v>1</v>
          </cell>
          <cell r="BS312">
            <v>1109245809959</v>
          </cell>
          <cell r="BT312" t="str">
            <v>14 Abington Grove</v>
          </cell>
          <cell r="BV312" t="str">
            <v>Northampton</v>
          </cell>
          <cell r="BW312" t="str">
            <v>Northamptonshire</v>
          </cell>
          <cell r="BX312" t="str">
            <v>NN1 4QX</v>
          </cell>
          <cell r="BY312" t="str">
            <v>kmyers1@virginmedia.com</v>
          </cell>
          <cell r="BZ312">
            <v>1604712072</v>
          </cell>
          <cell r="CA312">
            <v>7931160138</v>
          </cell>
        </row>
        <row r="313">
          <cell r="A313">
            <v>66</v>
          </cell>
          <cell r="B313">
            <v>34038</v>
          </cell>
          <cell r="C313">
            <v>9999999</v>
          </cell>
          <cell r="D313" t="b">
            <v>1</v>
          </cell>
          <cell r="E313" t="str">
            <v>Onachukwu</v>
          </cell>
          <cell r="F313" t="str">
            <v>Ndefo</v>
          </cell>
          <cell r="G313" t="str">
            <v>Onachukwu NDEFO</v>
          </cell>
          <cell r="H313" t="str">
            <v>Rugby &amp; Northampton AC</v>
          </cell>
          <cell r="I313" t="str">
            <v>School ..</v>
          </cell>
          <cell r="J313" t="str">
            <v>U11 Girls</v>
          </cell>
          <cell r="K313" t="str">
            <v>Female</v>
          </cell>
          <cell r="L313" t="str">
            <v>Birth</v>
          </cell>
          <cell r="M313" t="str">
            <v>London</v>
          </cell>
          <cell r="N313">
            <v>39078</v>
          </cell>
          <cell r="O313">
            <v>60</v>
          </cell>
          <cell r="P313" t="str">
            <v>X</v>
          </cell>
          <cell r="Q313">
            <v>60</v>
          </cell>
          <cell r="R313" t="str">
            <v>X</v>
          </cell>
          <cell r="S313">
            <v>0</v>
          </cell>
          <cell r="T313"/>
          <cell r="U313">
            <v>0</v>
          </cell>
          <cell r="W313">
            <v>0</v>
          </cell>
          <cell r="Y313">
            <v>0</v>
          </cell>
          <cell r="AA313">
            <v>0</v>
          </cell>
          <cell r="AC313">
            <v>0</v>
          </cell>
          <cell r="AE313">
            <v>0</v>
          </cell>
          <cell r="AG313">
            <v>0</v>
          </cell>
          <cell r="AI313">
            <v>0</v>
          </cell>
          <cell r="AK313">
            <v>0</v>
          </cell>
          <cell r="AM313">
            <v>0</v>
          </cell>
          <cell r="AO313">
            <v>0</v>
          </cell>
          <cell r="AQ313">
            <v>0</v>
          </cell>
          <cell r="AS313">
            <v>0</v>
          </cell>
          <cell r="AT313"/>
          <cell r="AU313">
            <v>0</v>
          </cell>
          <cell r="AV313"/>
          <cell r="AW313">
            <v>60</v>
          </cell>
          <cell r="AX313" t="str">
            <v>X</v>
          </cell>
          <cell r="AY313">
            <v>0</v>
          </cell>
          <cell r="AZ313"/>
          <cell r="BA313">
            <v>0</v>
          </cell>
          <cell r="BB313"/>
          <cell r="BC313">
            <v>0</v>
          </cell>
          <cell r="BD313"/>
          <cell r="BE313">
            <v>0</v>
          </cell>
          <cell r="BF313"/>
          <cell r="BG313">
            <v>0</v>
          </cell>
          <cell r="BH313"/>
          <cell r="BI313">
            <v>0</v>
          </cell>
          <cell r="BM313" t="str">
            <v>Dave Godddard</v>
          </cell>
          <cell r="BN313">
            <v>42853.124710648146</v>
          </cell>
          <cell r="BO313" t="str">
            <v>43J05829RB656342U</v>
          </cell>
          <cell r="BP313">
            <v>13.5</v>
          </cell>
          <cell r="BQ313" t="str">
            <v>Card</v>
          </cell>
          <cell r="BR313" t="b">
            <v>1</v>
          </cell>
          <cell r="BS313">
            <v>12345753641988</v>
          </cell>
          <cell r="BT313" t="str">
            <v>5 Hocknell Close</v>
          </cell>
          <cell r="BU313" t="str">
            <v>Wootton</v>
          </cell>
          <cell r="BV313" t="str">
            <v>Northampton</v>
          </cell>
          <cell r="BW313" t="str">
            <v>Northamptonshire</v>
          </cell>
          <cell r="BX313" t="str">
            <v>NN4 6AZ</v>
          </cell>
          <cell r="BY313" t="str">
            <v>izundefo@yahoo.com</v>
          </cell>
          <cell r="BZ313">
            <v>7956544646</v>
          </cell>
        </row>
        <row r="314">
          <cell r="A314">
            <v>148</v>
          </cell>
          <cell r="B314">
            <v>33021</v>
          </cell>
          <cell r="C314">
            <v>3429621</v>
          </cell>
          <cell r="D314" t="b">
            <v>1</v>
          </cell>
          <cell r="E314" t="str">
            <v>Megan</v>
          </cell>
          <cell r="F314" t="str">
            <v>Palmer</v>
          </cell>
          <cell r="G314" t="str">
            <v>Megan PALMER</v>
          </cell>
          <cell r="H314" t="str">
            <v>Rugby &amp; Northampton AC</v>
          </cell>
          <cell r="I314" t="str">
            <v>Moulton</v>
          </cell>
          <cell r="J314" t="str">
            <v>U15 Girls</v>
          </cell>
          <cell r="K314" t="str">
            <v>Female</v>
          </cell>
          <cell r="L314" t="str">
            <v>Birth</v>
          </cell>
          <cell r="M314" t="str">
            <v>Northampton</v>
          </cell>
          <cell r="N314">
            <v>38122</v>
          </cell>
          <cell r="O314">
            <v>0</v>
          </cell>
          <cell r="P314"/>
          <cell r="Q314">
            <v>0</v>
          </cell>
          <cell r="R314"/>
          <cell r="S314">
            <v>0</v>
          </cell>
          <cell r="T314"/>
          <cell r="U314">
            <v>40</v>
          </cell>
          <cell r="V314" t="str">
            <v>2.45.4</v>
          </cell>
          <cell r="W314">
            <v>40</v>
          </cell>
          <cell r="X314" t="str">
            <v>5.51.6</v>
          </cell>
          <cell r="Y314">
            <v>0</v>
          </cell>
          <cell r="AA314">
            <v>0</v>
          </cell>
          <cell r="AC314">
            <v>0</v>
          </cell>
          <cell r="AE314">
            <v>0</v>
          </cell>
          <cell r="AG314">
            <v>0</v>
          </cell>
          <cell r="AI314">
            <v>0</v>
          </cell>
          <cell r="AK314">
            <v>0</v>
          </cell>
          <cell r="AM314">
            <v>0</v>
          </cell>
          <cell r="AO314">
            <v>0</v>
          </cell>
          <cell r="AQ314">
            <v>0</v>
          </cell>
          <cell r="AS314">
            <v>0</v>
          </cell>
          <cell r="AT314"/>
          <cell r="AU314">
            <v>0</v>
          </cell>
          <cell r="AV314"/>
          <cell r="AW314">
            <v>40</v>
          </cell>
          <cell r="AX314">
            <v>3.38</v>
          </cell>
          <cell r="AY314">
            <v>0</v>
          </cell>
          <cell r="AZ314"/>
          <cell r="BA314">
            <v>0</v>
          </cell>
          <cell r="BB314"/>
          <cell r="BC314">
            <v>0</v>
          </cell>
          <cell r="BD314"/>
          <cell r="BE314">
            <v>0</v>
          </cell>
          <cell r="BF314"/>
          <cell r="BG314">
            <v>0</v>
          </cell>
          <cell r="BH314"/>
          <cell r="BI314">
            <v>0</v>
          </cell>
          <cell r="BM314" t="str">
            <v>Coach ..</v>
          </cell>
          <cell r="BN314">
            <v>42842.258506944447</v>
          </cell>
          <cell r="BO314" t="str">
            <v>0PY68774N6612093V</v>
          </cell>
          <cell r="BP314">
            <v>13.5</v>
          </cell>
          <cell r="BQ314" t="str">
            <v>Card</v>
          </cell>
          <cell r="BR314" t="b">
            <v>1</v>
          </cell>
          <cell r="BS314">
            <v>15504431980298</v>
          </cell>
          <cell r="BT314" t="str">
            <v>11 Glebe Close</v>
          </cell>
          <cell r="BU314" t="str">
            <v>Holcot</v>
          </cell>
          <cell r="BV314" t="str">
            <v>Northampton</v>
          </cell>
          <cell r="BW314" t="str">
            <v>Northants</v>
          </cell>
          <cell r="BX314" t="str">
            <v>NN69TF</v>
          </cell>
          <cell r="BY314" t="str">
            <v>ajpalmer1007@gmail.com</v>
          </cell>
          <cell r="BZ314">
            <v>1604780647</v>
          </cell>
          <cell r="CA314">
            <v>7425143582</v>
          </cell>
        </row>
        <row r="315">
          <cell r="A315">
            <v>67</v>
          </cell>
          <cell r="B315">
            <v>33357</v>
          </cell>
          <cell r="C315">
            <v>3378966</v>
          </cell>
          <cell r="D315" t="b">
            <v>1</v>
          </cell>
          <cell r="E315" t="str">
            <v>Rhianna</v>
          </cell>
          <cell r="F315" t="str">
            <v>Parris-Smith</v>
          </cell>
          <cell r="G315" t="str">
            <v>Rhianna PARRIS-SMITH</v>
          </cell>
          <cell r="H315" t="str">
            <v>Kettering Town Harriers</v>
          </cell>
          <cell r="I315" t="str">
            <v>Southfield School</v>
          </cell>
          <cell r="J315" t="str">
            <v>U17 Women</v>
          </cell>
          <cell r="K315" t="str">
            <v>Female</v>
          </cell>
          <cell r="L315" t="str">
            <v>Birth</v>
          </cell>
          <cell r="M315" t="str">
            <v>Town/City Place of Birth ...</v>
          </cell>
          <cell r="N315">
            <v>37444</v>
          </cell>
          <cell r="O315">
            <v>30</v>
          </cell>
          <cell r="P315" t="str">
            <v>X</v>
          </cell>
          <cell r="Q315">
            <v>0</v>
          </cell>
          <cell r="R315"/>
          <cell r="S315">
            <v>0</v>
          </cell>
          <cell r="T315"/>
          <cell r="U315">
            <v>0</v>
          </cell>
          <cell r="W315">
            <v>0</v>
          </cell>
          <cell r="Y315">
            <v>0</v>
          </cell>
          <cell r="AA315">
            <v>0</v>
          </cell>
          <cell r="AC315">
            <v>0</v>
          </cell>
          <cell r="AE315">
            <v>0</v>
          </cell>
          <cell r="AG315">
            <v>0</v>
          </cell>
          <cell r="AI315">
            <v>0</v>
          </cell>
          <cell r="AK315">
            <v>0</v>
          </cell>
          <cell r="AM315">
            <v>0</v>
          </cell>
          <cell r="AO315">
            <v>0</v>
          </cell>
          <cell r="AQ315">
            <v>0</v>
          </cell>
          <cell r="AS315">
            <v>0</v>
          </cell>
          <cell r="AT315"/>
          <cell r="AU315">
            <v>0</v>
          </cell>
          <cell r="AV315"/>
          <cell r="AW315">
            <v>0</v>
          </cell>
          <cell r="AX315"/>
          <cell r="AY315">
            <v>0</v>
          </cell>
          <cell r="AZ315"/>
          <cell r="BA315">
            <v>0</v>
          </cell>
          <cell r="BB315"/>
          <cell r="BC315">
            <v>0</v>
          </cell>
          <cell r="BD315"/>
          <cell r="BE315">
            <v>0</v>
          </cell>
          <cell r="BF315"/>
          <cell r="BG315">
            <v>0</v>
          </cell>
          <cell r="BH315"/>
          <cell r="BI315">
            <v>0</v>
          </cell>
          <cell r="BM315" t="str">
            <v>Antoinette Inniss-haycox</v>
          </cell>
          <cell r="BN315">
            <v>42845.397824074076</v>
          </cell>
          <cell r="BO315" t="str">
            <v>6PE91836KS978453J</v>
          </cell>
          <cell r="BP315">
            <v>4.5</v>
          </cell>
          <cell r="BQ315" t="str">
            <v>Card</v>
          </cell>
          <cell r="BR315" t="b">
            <v>1</v>
          </cell>
          <cell r="BS315">
            <v>1888845807356</v>
          </cell>
          <cell r="BT315" t="str">
            <v>18 Medway Drive</v>
          </cell>
          <cell r="BV315" t="str">
            <v>Wellingborough</v>
          </cell>
          <cell r="BW315" t="str">
            <v>Northamptonshire</v>
          </cell>
          <cell r="BX315" t="str">
            <v>NN8 5XT</v>
          </cell>
          <cell r="BY315" t="str">
            <v>rparrissmith@aol.co.uk</v>
          </cell>
          <cell r="BZ315">
            <v>1933400066</v>
          </cell>
          <cell r="CA315">
            <v>7943024723</v>
          </cell>
        </row>
        <row r="316">
          <cell r="A316">
            <v>68</v>
          </cell>
          <cell r="B316">
            <v>32553</v>
          </cell>
          <cell r="C316">
            <v>3526775</v>
          </cell>
          <cell r="D316" t="b">
            <v>1</v>
          </cell>
          <cell r="E316" t="str">
            <v>Xcena</v>
          </cell>
          <cell r="F316" t="str">
            <v>Pasqualin</v>
          </cell>
          <cell r="G316" t="str">
            <v>Xcena PASQUALIN</v>
          </cell>
          <cell r="H316" t="str">
            <v>Rugby &amp; Northampton AC</v>
          </cell>
          <cell r="I316" t="str">
            <v>School ..</v>
          </cell>
          <cell r="J316" t="str">
            <v>U13 Girls</v>
          </cell>
          <cell r="K316" t="str">
            <v>Female</v>
          </cell>
          <cell r="L316" t="str">
            <v>Residency</v>
          </cell>
          <cell r="M316" t="str">
            <v>Town/City Place of Birth ...</v>
          </cell>
          <cell r="N316">
            <v>38405</v>
          </cell>
          <cell r="O316">
            <v>50</v>
          </cell>
          <cell r="P316" t="str">
            <v>X</v>
          </cell>
          <cell r="Q316">
            <v>0</v>
          </cell>
          <cell r="R316"/>
          <cell r="S316">
            <v>0</v>
          </cell>
          <cell r="T316"/>
          <cell r="U316">
            <v>50</v>
          </cell>
          <cell r="V316">
            <v>2.5099999999999998</v>
          </cell>
          <cell r="W316">
            <v>0</v>
          </cell>
          <cell r="Y316">
            <v>0</v>
          </cell>
          <cell r="AA316">
            <v>50</v>
          </cell>
          <cell r="AB316">
            <v>13.1</v>
          </cell>
          <cell r="AC316">
            <v>0</v>
          </cell>
          <cell r="AE316">
            <v>0</v>
          </cell>
          <cell r="AG316">
            <v>0</v>
          </cell>
          <cell r="AI316">
            <v>0</v>
          </cell>
          <cell r="AK316">
            <v>0</v>
          </cell>
          <cell r="AM316">
            <v>0</v>
          </cell>
          <cell r="AO316">
            <v>0</v>
          </cell>
          <cell r="AQ316">
            <v>0</v>
          </cell>
          <cell r="AS316">
            <v>50</v>
          </cell>
          <cell r="AT316">
            <v>1.3</v>
          </cell>
          <cell r="AU316">
            <v>0</v>
          </cell>
          <cell r="AV316"/>
          <cell r="AW316">
            <v>50</v>
          </cell>
          <cell r="AX316">
            <v>3.98</v>
          </cell>
          <cell r="AY316">
            <v>0</v>
          </cell>
          <cell r="AZ316"/>
          <cell r="BA316">
            <v>0</v>
          </cell>
          <cell r="BB316"/>
          <cell r="BC316">
            <v>0</v>
          </cell>
          <cell r="BD316"/>
          <cell r="BE316">
            <v>0</v>
          </cell>
          <cell r="BF316"/>
          <cell r="BG316">
            <v>0</v>
          </cell>
          <cell r="BH316"/>
          <cell r="BI316">
            <v>0</v>
          </cell>
          <cell r="BM316" t="str">
            <v>Coach ..</v>
          </cell>
          <cell r="BN316">
            <v>42982.430023148147</v>
          </cell>
          <cell r="BO316" t="str">
            <v>6XH93324R0251083A</v>
          </cell>
          <cell r="BP316">
            <v>20</v>
          </cell>
          <cell r="BQ316" t="str">
            <v>Card</v>
          </cell>
          <cell r="BR316" t="b">
            <v>1</v>
          </cell>
          <cell r="BS316">
            <v>2466690086654</v>
          </cell>
          <cell r="BT316" t="str">
            <v>47 Wake way</v>
          </cell>
          <cell r="BV316" t="str">
            <v>Northampton</v>
          </cell>
          <cell r="BW316" t="str">
            <v>Northants</v>
          </cell>
          <cell r="BX316" t="str">
            <v>Nn4 5bg</v>
          </cell>
          <cell r="BY316" t="str">
            <v>jennylindroth@btinternet.com</v>
          </cell>
          <cell r="BZ316" t="str">
            <v>Phone Number (Day)</v>
          </cell>
          <cell r="CA316">
            <v>7827336313</v>
          </cell>
        </row>
        <row r="317">
          <cell r="A317">
            <v>149</v>
          </cell>
          <cell r="B317">
            <v>33150</v>
          </cell>
          <cell r="C317">
            <v>3227700</v>
          </cell>
          <cell r="D317" t="b">
            <v>1</v>
          </cell>
          <cell r="E317" t="str">
            <v>Abigail</v>
          </cell>
          <cell r="F317" t="str">
            <v>Pearce</v>
          </cell>
          <cell r="G317" t="str">
            <v>Abigail PEARCE</v>
          </cell>
          <cell r="H317" t="str">
            <v>Rugby &amp; Northampton AC</v>
          </cell>
          <cell r="I317" t="str">
            <v>School ..</v>
          </cell>
          <cell r="J317" t="str">
            <v>U17 Women</v>
          </cell>
          <cell r="K317" t="str">
            <v>Female</v>
          </cell>
          <cell r="L317" t="str">
            <v>Birth</v>
          </cell>
          <cell r="M317" t="str">
            <v>Northampton</v>
          </cell>
          <cell r="N317">
            <v>37369</v>
          </cell>
          <cell r="O317">
            <v>0</v>
          </cell>
          <cell r="P317"/>
          <cell r="Q317">
            <v>0</v>
          </cell>
          <cell r="R317"/>
          <cell r="S317">
            <v>0</v>
          </cell>
          <cell r="T317"/>
          <cell r="U317">
            <v>30</v>
          </cell>
          <cell r="V317">
            <v>2.2909999999999999</v>
          </cell>
          <cell r="W317">
            <v>0</v>
          </cell>
          <cell r="Y317">
            <v>0</v>
          </cell>
          <cell r="AA317">
            <v>0</v>
          </cell>
          <cell r="AC317">
            <v>0</v>
          </cell>
          <cell r="AE317">
            <v>0</v>
          </cell>
          <cell r="AG317">
            <v>0</v>
          </cell>
          <cell r="AI317">
            <v>0</v>
          </cell>
          <cell r="AK317">
            <v>0</v>
          </cell>
          <cell r="AM317">
            <v>0</v>
          </cell>
          <cell r="AO317">
            <v>0</v>
          </cell>
          <cell r="AQ317">
            <v>0</v>
          </cell>
          <cell r="AS317">
            <v>0</v>
          </cell>
          <cell r="AT317"/>
          <cell r="AU317">
            <v>0</v>
          </cell>
          <cell r="AV317"/>
          <cell r="AW317">
            <v>0</v>
          </cell>
          <cell r="AX317"/>
          <cell r="AY317">
            <v>0</v>
          </cell>
          <cell r="AZ317"/>
          <cell r="BA317">
            <v>0</v>
          </cell>
          <cell r="BB317"/>
          <cell r="BC317">
            <v>0</v>
          </cell>
          <cell r="BD317"/>
          <cell r="BE317">
            <v>0</v>
          </cell>
          <cell r="BF317"/>
          <cell r="BG317">
            <v>0</v>
          </cell>
          <cell r="BH317"/>
          <cell r="BI317">
            <v>0</v>
          </cell>
          <cell r="BM317" t="str">
            <v>Coach ..</v>
          </cell>
          <cell r="BN317">
            <v>42843.571967592594</v>
          </cell>
          <cell r="BO317" t="str">
            <v>94N3058484297393P</v>
          </cell>
          <cell r="BP317">
            <v>4.5</v>
          </cell>
          <cell r="BQ317" t="str">
            <v>Card</v>
          </cell>
          <cell r="BR317" t="b">
            <v>1</v>
          </cell>
          <cell r="BS317">
            <v>16033785897634</v>
          </cell>
          <cell r="BT317" t="str">
            <v>Address ..</v>
          </cell>
          <cell r="BV317" t="str">
            <v>Northampton</v>
          </cell>
          <cell r="BW317" t="str">
            <v>Northants</v>
          </cell>
          <cell r="BX317" t="str">
            <v>Post Code</v>
          </cell>
          <cell r="BY317" t="str">
            <v>fp@pearceys.plus.com</v>
          </cell>
          <cell r="BZ317" t="str">
            <v>Phone Number (Day)</v>
          </cell>
        </row>
        <row r="318">
          <cell r="A318">
            <v>150</v>
          </cell>
          <cell r="B318">
            <v>32855</v>
          </cell>
          <cell r="C318">
            <v>3305777</v>
          </cell>
          <cell r="D318" t="b">
            <v>1</v>
          </cell>
          <cell r="E318" t="str">
            <v>India</v>
          </cell>
          <cell r="F318" t="str">
            <v>Phipps</v>
          </cell>
          <cell r="G318" t="str">
            <v>India PHIPPS</v>
          </cell>
          <cell r="H318" t="str">
            <v>Rugby &amp; Northampton AC</v>
          </cell>
          <cell r="I318" t="str">
            <v>Caroline Chisholm</v>
          </cell>
          <cell r="J318" t="str">
            <v>U15 Girls</v>
          </cell>
          <cell r="K318" t="str">
            <v>Female</v>
          </cell>
          <cell r="L318" t="str">
            <v>Birth</v>
          </cell>
          <cell r="M318" t="str">
            <v>Northampton</v>
          </cell>
          <cell r="N318">
            <v>37579</v>
          </cell>
          <cell r="O318">
            <v>0</v>
          </cell>
          <cell r="P318"/>
          <cell r="Q318">
            <v>0</v>
          </cell>
          <cell r="R318"/>
          <cell r="S318">
            <v>0</v>
          </cell>
          <cell r="T318"/>
          <cell r="U318">
            <v>40</v>
          </cell>
          <cell r="V318">
            <v>2.46</v>
          </cell>
          <cell r="W318">
            <v>0</v>
          </cell>
          <cell r="Y318">
            <v>0</v>
          </cell>
          <cell r="AA318">
            <v>0</v>
          </cell>
          <cell r="AC318">
            <v>0</v>
          </cell>
          <cell r="AE318">
            <v>0</v>
          </cell>
          <cell r="AG318">
            <v>0</v>
          </cell>
          <cell r="AI318">
            <v>0</v>
          </cell>
          <cell r="AK318">
            <v>0</v>
          </cell>
          <cell r="AM318">
            <v>0</v>
          </cell>
          <cell r="AO318">
            <v>0</v>
          </cell>
          <cell r="AQ318">
            <v>0</v>
          </cell>
          <cell r="AS318">
            <v>40</v>
          </cell>
          <cell r="AT318">
            <v>1.35</v>
          </cell>
          <cell r="AU318">
            <v>0</v>
          </cell>
          <cell r="AV318"/>
          <cell r="AW318">
            <v>0</v>
          </cell>
          <cell r="AX318"/>
          <cell r="AY318">
            <v>0</v>
          </cell>
          <cell r="AZ318"/>
          <cell r="BA318">
            <v>0</v>
          </cell>
          <cell r="BB318"/>
          <cell r="BC318">
            <v>0</v>
          </cell>
          <cell r="BD318"/>
          <cell r="BE318">
            <v>0</v>
          </cell>
          <cell r="BF318"/>
          <cell r="BG318">
            <v>0</v>
          </cell>
          <cell r="BH318"/>
          <cell r="BI318">
            <v>0</v>
          </cell>
          <cell r="BM318" t="str">
            <v>George Jones</v>
          </cell>
          <cell r="BN318">
            <v>42839.197129629632</v>
          </cell>
          <cell r="BO318" t="str">
            <v>39R50373YF7109801</v>
          </cell>
          <cell r="BP318">
            <v>9</v>
          </cell>
          <cell r="BQ318" t="str">
            <v>Card</v>
          </cell>
          <cell r="BR318" t="b">
            <v>1</v>
          </cell>
          <cell r="BS318">
            <v>1964178101605</v>
          </cell>
          <cell r="BT318" t="str">
            <v>60 High Street</v>
          </cell>
          <cell r="BU318" t="str">
            <v>Wootton</v>
          </cell>
          <cell r="BV318" t="str">
            <v>Northampton</v>
          </cell>
          <cell r="BW318" t="str">
            <v>Northamptonshire</v>
          </cell>
          <cell r="BX318" t="str">
            <v>NN4 6JR</v>
          </cell>
          <cell r="BY318" t="str">
            <v>caroline_p@btopenworld.com</v>
          </cell>
          <cell r="BZ318" t="str">
            <v>07751 258008</v>
          </cell>
          <cell r="CA318" t="str">
            <v>07751 258008</v>
          </cell>
        </row>
        <row r="319">
          <cell r="A319">
            <v>69</v>
          </cell>
          <cell r="B319">
            <v>33579</v>
          </cell>
          <cell r="C319">
            <v>9999999</v>
          </cell>
          <cell r="D319" t="b">
            <v>1</v>
          </cell>
          <cell r="E319" t="str">
            <v>Kate</v>
          </cell>
          <cell r="F319" t="str">
            <v>Pomerleau</v>
          </cell>
          <cell r="G319" t="str">
            <v>Kate POMERLEAU</v>
          </cell>
          <cell r="H319" t="str">
            <v>Daventry AAC</v>
          </cell>
          <cell r="I319" t="str">
            <v>Badby Primary</v>
          </cell>
          <cell r="J319" t="str">
            <v>U11 Girls</v>
          </cell>
          <cell r="K319" t="str">
            <v>Female</v>
          </cell>
          <cell r="L319" t="str">
            <v>Residency</v>
          </cell>
          <cell r="M319" t="str">
            <v>Waconia, MN, USA</v>
          </cell>
          <cell r="N319">
            <v>39198</v>
          </cell>
          <cell r="O319">
            <v>0</v>
          </cell>
          <cell r="P319"/>
          <cell r="Q319">
            <v>60</v>
          </cell>
          <cell r="R319" t="str">
            <v>X</v>
          </cell>
          <cell r="S319">
            <v>0</v>
          </cell>
          <cell r="T319"/>
          <cell r="U319">
            <v>60</v>
          </cell>
          <cell r="V319" t="str">
            <v>X</v>
          </cell>
          <cell r="W319">
            <v>0</v>
          </cell>
          <cell r="Y319">
            <v>0</v>
          </cell>
          <cell r="AA319">
            <v>0</v>
          </cell>
          <cell r="AC319">
            <v>0</v>
          </cell>
          <cell r="AE319">
            <v>0</v>
          </cell>
          <cell r="AG319">
            <v>0</v>
          </cell>
          <cell r="AI319">
            <v>0</v>
          </cell>
          <cell r="AK319">
            <v>0</v>
          </cell>
          <cell r="AM319">
            <v>0</v>
          </cell>
          <cell r="AO319">
            <v>0</v>
          </cell>
          <cell r="AQ319">
            <v>0</v>
          </cell>
          <cell r="AS319">
            <v>0</v>
          </cell>
          <cell r="AT319"/>
          <cell r="AU319">
            <v>0</v>
          </cell>
          <cell r="AV319"/>
          <cell r="AW319">
            <v>60</v>
          </cell>
          <cell r="AX319" t="str">
            <v>X</v>
          </cell>
          <cell r="AY319">
            <v>0</v>
          </cell>
          <cell r="AZ319"/>
          <cell r="BA319">
            <v>0</v>
          </cell>
          <cell r="BB319"/>
          <cell r="BC319">
            <v>0</v>
          </cell>
          <cell r="BD319"/>
          <cell r="BE319">
            <v>0</v>
          </cell>
          <cell r="BF319"/>
          <cell r="BG319">
            <v>0</v>
          </cell>
          <cell r="BH319"/>
          <cell r="BI319">
            <v>0</v>
          </cell>
          <cell r="BM319" t="str">
            <v>Diane Clarke</v>
          </cell>
          <cell r="BN319">
            <v>42847.321145833332</v>
          </cell>
          <cell r="BO319" t="str">
            <v>2GD30875RK2019308</v>
          </cell>
          <cell r="BP319">
            <v>13.5</v>
          </cell>
          <cell r="BQ319" t="str">
            <v>Card</v>
          </cell>
          <cell r="BR319" t="b">
            <v>1</v>
          </cell>
          <cell r="BS319">
            <v>26070399720974</v>
          </cell>
          <cell r="BT319" t="str">
            <v>20 Park Close</v>
          </cell>
          <cell r="BU319" t="str">
            <v>Badby</v>
          </cell>
          <cell r="BV319" t="str">
            <v>Daventry</v>
          </cell>
          <cell r="BW319" t="str">
            <v>Northants</v>
          </cell>
          <cell r="BX319" t="str">
            <v>NN11 3AH</v>
          </cell>
          <cell r="BY319" t="str">
            <v>Stephpomerleau@hotmail.co.uk</v>
          </cell>
          <cell r="BZ319">
            <v>7974986667</v>
          </cell>
        </row>
        <row r="320">
          <cell r="A320">
            <v>151</v>
          </cell>
          <cell r="B320">
            <v>33605</v>
          </cell>
          <cell r="C320">
            <v>3411065</v>
          </cell>
          <cell r="D320" t="b">
            <v>1</v>
          </cell>
          <cell r="E320" t="str">
            <v>Lily-May</v>
          </cell>
          <cell r="F320" t="str">
            <v>Pursey</v>
          </cell>
          <cell r="G320" t="str">
            <v>Lily-May PURSEY</v>
          </cell>
          <cell r="H320" t="str">
            <v>Rugby &amp; Northampton AC</v>
          </cell>
          <cell r="I320" t="str">
            <v>School ..</v>
          </cell>
          <cell r="J320" t="str">
            <v>U17 Women</v>
          </cell>
          <cell r="K320" t="str">
            <v>Female</v>
          </cell>
          <cell r="L320" t="str">
            <v>Birth</v>
          </cell>
          <cell r="M320" t="str">
            <v>Northampton</v>
          </cell>
          <cell r="N320">
            <v>37145</v>
          </cell>
          <cell r="O320">
            <v>0</v>
          </cell>
          <cell r="P320"/>
          <cell r="Q320">
            <v>0</v>
          </cell>
          <cell r="R320"/>
          <cell r="S320">
            <v>0</v>
          </cell>
          <cell r="T320"/>
          <cell r="U320">
            <v>0</v>
          </cell>
          <cell r="W320">
            <v>0</v>
          </cell>
          <cell r="Y320">
            <v>0</v>
          </cell>
          <cell r="AA320">
            <v>0</v>
          </cell>
          <cell r="AC320">
            <v>0</v>
          </cell>
          <cell r="AE320">
            <v>0</v>
          </cell>
          <cell r="AG320">
            <v>0</v>
          </cell>
          <cell r="AI320">
            <v>0</v>
          </cell>
          <cell r="AK320">
            <v>0</v>
          </cell>
          <cell r="AM320">
            <v>0</v>
          </cell>
          <cell r="AO320">
            <v>0</v>
          </cell>
          <cell r="AQ320">
            <v>0</v>
          </cell>
          <cell r="AS320">
            <v>0</v>
          </cell>
          <cell r="AT320"/>
          <cell r="AU320">
            <v>0</v>
          </cell>
          <cell r="AV320"/>
          <cell r="AW320">
            <v>0</v>
          </cell>
          <cell r="AX320"/>
          <cell r="AY320">
            <v>0</v>
          </cell>
          <cell r="AZ320"/>
          <cell r="BA320">
            <v>30</v>
          </cell>
          <cell r="BB320">
            <v>11.09</v>
          </cell>
          <cell r="BC320">
            <v>30</v>
          </cell>
          <cell r="BD320">
            <v>27.33</v>
          </cell>
          <cell r="BE320">
            <v>30</v>
          </cell>
          <cell r="BF320">
            <v>39.700000000000003</v>
          </cell>
          <cell r="BG320">
            <v>0</v>
          </cell>
          <cell r="BH320"/>
          <cell r="BI320">
            <v>0</v>
          </cell>
          <cell r="BM320" t="str">
            <v>Gary Herrington</v>
          </cell>
          <cell r="BN320">
            <v>42847.473854166667</v>
          </cell>
          <cell r="BO320" t="str">
            <v>6K503637NE752852R</v>
          </cell>
          <cell r="BP320">
            <v>13.5</v>
          </cell>
          <cell r="BQ320" t="str">
            <v>Card</v>
          </cell>
          <cell r="BR320" t="b">
            <v>1</v>
          </cell>
          <cell r="BS320">
            <v>55101399721348</v>
          </cell>
          <cell r="BT320" t="str">
            <v>15 Sturdee Close</v>
          </cell>
          <cell r="BV320" t="str">
            <v>Daventry</v>
          </cell>
          <cell r="BW320" t="str">
            <v>Northamptonshire</v>
          </cell>
          <cell r="BX320" t="str">
            <v>NN11 4PE</v>
          </cell>
          <cell r="BY320" t="str">
            <v>lilypursey@gmail.com</v>
          </cell>
          <cell r="BZ320" t="str">
            <v>Phone Number (Day)</v>
          </cell>
          <cell r="CB320" t="b">
            <v>1</v>
          </cell>
        </row>
        <row r="321">
          <cell r="A321">
            <v>152</v>
          </cell>
          <cell r="B321">
            <v>34171</v>
          </cell>
          <cell r="C321">
            <v>2941137</v>
          </cell>
          <cell r="D321" t="b">
            <v>1</v>
          </cell>
          <cell r="E321" t="str">
            <v>Eleanor</v>
          </cell>
          <cell r="F321" t="str">
            <v>REES</v>
          </cell>
          <cell r="G321" t="str">
            <v>Eleanor REES</v>
          </cell>
          <cell r="H321" t="str">
            <v>Silson Joggers AC</v>
          </cell>
          <cell r="I321" t="str">
            <v>Sponne</v>
          </cell>
          <cell r="J321" t="str">
            <v>U20 Women</v>
          </cell>
          <cell r="K321" t="str">
            <v>Female</v>
          </cell>
          <cell r="L321" t="str">
            <v>Residency</v>
          </cell>
          <cell r="M321" t="str">
            <v>Milton Keynes</v>
          </cell>
          <cell r="N321">
            <v>36516</v>
          </cell>
          <cell r="O321">
            <v>0</v>
          </cell>
          <cell r="P321"/>
          <cell r="Q321">
            <v>0</v>
          </cell>
          <cell r="R321"/>
          <cell r="S321">
            <v>0</v>
          </cell>
          <cell r="T321"/>
          <cell r="U321">
            <v>0</v>
          </cell>
          <cell r="W321">
            <v>20</v>
          </cell>
          <cell r="X321" t="str">
            <v>X</v>
          </cell>
          <cell r="Y321">
            <v>0</v>
          </cell>
          <cell r="AA321">
            <v>0</v>
          </cell>
          <cell r="AC321">
            <v>0</v>
          </cell>
          <cell r="AE321">
            <v>0</v>
          </cell>
          <cell r="AG321">
            <v>0</v>
          </cell>
          <cell r="AI321">
            <v>0</v>
          </cell>
          <cell r="AK321">
            <v>0</v>
          </cell>
          <cell r="AM321">
            <v>0</v>
          </cell>
          <cell r="AO321">
            <v>0</v>
          </cell>
          <cell r="AQ321">
            <v>0</v>
          </cell>
          <cell r="AS321">
            <v>0</v>
          </cell>
          <cell r="AT321"/>
          <cell r="AU321">
            <v>0</v>
          </cell>
          <cell r="AV321"/>
          <cell r="AW321">
            <v>0</v>
          </cell>
          <cell r="AX321"/>
          <cell r="AY321">
            <v>0</v>
          </cell>
          <cell r="AZ321"/>
          <cell r="BA321">
            <v>0</v>
          </cell>
          <cell r="BB321"/>
          <cell r="BC321">
            <v>0</v>
          </cell>
          <cell r="BD321"/>
          <cell r="BE321">
            <v>0</v>
          </cell>
          <cell r="BF321"/>
          <cell r="BG321">
            <v>0</v>
          </cell>
          <cell r="BH321"/>
          <cell r="BI321">
            <v>0</v>
          </cell>
          <cell r="BM321" t="str">
            <v>David Coates</v>
          </cell>
          <cell r="BN321">
            <v>42854.504571759258</v>
          </cell>
          <cell r="BO321" t="str">
            <v>5A9775330Y5316928</v>
          </cell>
          <cell r="BP321">
            <v>5.5</v>
          </cell>
          <cell r="BQ321" t="str">
            <v>Card</v>
          </cell>
          <cell r="BR321" t="b">
            <v>1</v>
          </cell>
          <cell r="BS321">
            <v>22129387735541</v>
          </cell>
          <cell r="BT321" t="str">
            <v>18 Newbolt Close</v>
          </cell>
          <cell r="BV321" t="str">
            <v>Towcester</v>
          </cell>
          <cell r="BW321" t="str">
            <v>NORTHAMPTONSHIRE</v>
          </cell>
          <cell r="BX321" t="str">
            <v>NN127NH</v>
          </cell>
          <cell r="BY321" t="str">
            <v>davidmorley@btinternet.com</v>
          </cell>
          <cell r="BZ321" t="str">
            <v>Phone Number (Day)</v>
          </cell>
          <cell r="CA321">
            <v>7806810099</v>
          </cell>
          <cell r="CB321" t="b">
            <v>1</v>
          </cell>
        </row>
        <row r="322">
          <cell r="A322">
            <v>70</v>
          </cell>
          <cell r="B322">
            <v>33260</v>
          </cell>
          <cell r="C322">
            <v>3634091</v>
          </cell>
          <cell r="D322" t="b">
            <v>1</v>
          </cell>
          <cell r="E322" t="str">
            <v>Caitlin</v>
          </cell>
          <cell r="F322" t="str">
            <v>Reeves</v>
          </cell>
          <cell r="G322" t="str">
            <v>Caitlin REEVES</v>
          </cell>
          <cell r="H322" t="str">
            <v>Rugby &amp; Northampton AC</v>
          </cell>
          <cell r="I322" t="str">
            <v>St Lukes</v>
          </cell>
          <cell r="J322" t="str">
            <v>U13 Girls</v>
          </cell>
          <cell r="K322" t="str">
            <v>Female</v>
          </cell>
          <cell r="L322" t="str">
            <v>Birth</v>
          </cell>
          <cell r="M322" t="str">
            <v>Northampton</v>
          </cell>
          <cell r="N322">
            <v>38652</v>
          </cell>
          <cell r="O322">
            <v>50</v>
          </cell>
          <cell r="P322" t="str">
            <v>X</v>
          </cell>
          <cell r="Q322">
            <v>50</v>
          </cell>
          <cell r="R322" t="str">
            <v>X</v>
          </cell>
          <cell r="S322">
            <v>0</v>
          </cell>
          <cell r="T322"/>
          <cell r="U322">
            <v>50</v>
          </cell>
          <cell r="V322" t="str">
            <v>X</v>
          </cell>
          <cell r="W322">
            <v>0</v>
          </cell>
          <cell r="Y322">
            <v>0</v>
          </cell>
          <cell r="AA322">
            <v>0</v>
          </cell>
          <cell r="AC322">
            <v>0</v>
          </cell>
          <cell r="AE322">
            <v>0</v>
          </cell>
          <cell r="AG322">
            <v>0</v>
          </cell>
          <cell r="AI322">
            <v>0</v>
          </cell>
          <cell r="AK322">
            <v>0</v>
          </cell>
          <cell r="AM322">
            <v>0</v>
          </cell>
          <cell r="AO322">
            <v>0</v>
          </cell>
          <cell r="AQ322">
            <v>0</v>
          </cell>
          <cell r="AS322">
            <v>0</v>
          </cell>
          <cell r="AT322"/>
          <cell r="AU322">
            <v>0</v>
          </cell>
          <cell r="AV322"/>
          <cell r="AW322">
            <v>0</v>
          </cell>
          <cell r="AX322"/>
          <cell r="AY322">
            <v>0</v>
          </cell>
          <cell r="AZ322"/>
          <cell r="BA322">
            <v>0</v>
          </cell>
          <cell r="BB322"/>
          <cell r="BC322">
            <v>0</v>
          </cell>
          <cell r="BD322"/>
          <cell r="BE322">
            <v>0</v>
          </cell>
          <cell r="BF322"/>
          <cell r="BG322">
            <v>0</v>
          </cell>
          <cell r="BH322"/>
          <cell r="BI322">
            <v>0</v>
          </cell>
          <cell r="BM322" t="str">
            <v>Dave Goddard</v>
          </cell>
          <cell r="BN322">
            <v>42844.502141203702</v>
          </cell>
          <cell r="BO322" t="str">
            <v>98R702775E978105D</v>
          </cell>
          <cell r="BP322">
            <v>13.5</v>
          </cell>
          <cell r="BQ322" t="str">
            <v>Card</v>
          </cell>
          <cell r="BR322" t="b">
            <v>1</v>
          </cell>
          <cell r="BS322">
            <v>27105785899745</v>
          </cell>
          <cell r="BT322" t="str">
            <v>19 Saxon Lane</v>
          </cell>
          <cell r="BU322" t="str">
            <v>Upton</v>
          </cell>
          <cell r="BV322" t="str">
            <v>Northampton</v>
          </cell>
          <cell r="BW322" t="str">
            <v>Northants</v>
          </cell>
          <cell r="BX322" t="str">
            <v>NN5 4DJ</v>
          </cell>
          <cell r="BY322" t="str">
            <v>nikkireeves74@sky.com</v>
          </cell>
          <cell r="BZ322">
            <v>7714444087</v>
          </cell>
          <cell r="CA322">
            <v>7714444087</v>
          </cell>
        </row>
        <row r="323">
          <cell r="A323">
            <v>153</v>
          </cell>
          <cell r="B323">
            <v>33258</v>
          </cell>
          <cell r="C323">
            <v>3301737</v>
          </cell>
          <cell r="D323" t="b">
            <v>1</v>
          </cell>
          <cell r="E323" t="str">
            <v>Olivia</v>
          </cell>
          <cell r="F323" t="str">
            <v>Reeves</v>
          </cell>
          <cell r="G323" t="str">
            <v>Olivia REEVES</v>
          </cell>
          <cell r="H323" t="str">
            <v>Rugby &amp; Northampton AC</v>
          </cell>
          <cell r="I323" t="str">
            <v>Weston Favell Academy</v>
          </cell>
          <cell r="J323" t="str">
            <v>U15 Girls</v>
          </cell>
          <cell r="K323" t="str">
            <v>Female</v>
          </cell>
          <cell r="L323" t="str">
            <v>Birth</v>
          </cell>
          <cell r="M323" t="str">
            <v>Northampton</v>
          </cell>
          <cell r="N323">
            <v>37766</v>
          </cell>
          <cell r="O323">
            <v>0</v>
          </cell>
          <cell r="P323"/>
          <cell r="Q323">
            <v>0</v>
          </cell>
          <cell r="R323"/>
          <cell r="S323">
            <v>0</v>
          </cell>
          <cell r="T323"/>
          <cell r="U323">
            <v>40</v>
          </cell>
          <cell r="V323">
            <v>2.4</v>
          </cell>
          <cell r="W323">
            <v>40</v>
          </cell>
          <cell r="X323">
            <v>5.2</v>
          </cell>
          <cell r="Y323">
            <v>0</v>
          </cell>
          <cell r="AA323">
            <v>0</v>
          </cell>
          <cell r="AC323">
            <v>0</v>
          </cell>
          <cell r="AE323">
            <v>0</v>
          </cell>
          <cell r="AG323">
            <v>0</v>
          </cell>
          <cell r="AI323">
            <v>0</v>
          </cell>
          <cell r="AK323">
            <v>0</v>
          </cell>
          <cell r="AM323">
            <v>0</v>
          </cell>
          <cell r="AO323">
            <v>0</v>
          </cell>
          <cell r="AQ323">
            <v>0</v>
          </cell>
          <cell r="AS323">
            <v>0</v>
          </cell>
          <cell r="AT323"/>
          <cell r="AU323">
            <v>0</v>
          </cell>
          <cell r="AV323"/>
          <cell r="AW323">
            <v>0</v>
          </cell>
          <cell r="AX323"/>
          <cell r="AY323">
            <v>0</v>
          </cell>
          <cell r="AZ323"/>
          <cell r="BA323">
            <v>0</v>
          </cell>
          <cell r="BB323"/>
          <cell r="BC323">
            <v>0</v>
          </cell>
          <cell r="BD323"/>
          <cell r="BE323">
            <v>0</v>
          </cell>
          <cell r="BF323"/>
          <cell r="BG323">
            <v>0</v>
          </cell>
          <cell r="BH323"/>
          <cell r="BI323">
            <v>0</v>
          </cell>
          <cell r="BM323" t="str">
            <v>George Jones</v>
          </cell>
          <cell r="BN323">
            <v>42844.484375</v>
          </cell>
          <cell r="BO323" t="str">
            <v>4EA53552T74124005</v>
          </cell>
          <cell r="BP323">
            <v>9</v>
          </cell>
          <cell r="BQ323" t="str">
            <v>Card</v>
          </cell>
          <cell r="BR323" t="b">
            <v>1</v>
          </cell>
          <cell r="BS323">
            <v>12345785899658</v>
          </cell>
          <cell r="BT323" t="str">
            <v>2 Azalea Close</v>
          </cell>
          <cell r="BV323" t="str">
            <v>Northampton</v>
          </cell>
          <cell r="BW323" t="str">
            <v>Northants</v>
          </cell>
          <cell r="BX323" t="str">
            <v>NN3 3XF</v>
          </cell>
          <cell r="BY323" t="str">
            <v>claire.m.reeves@ntlworld.com</v>
          </cell>
          <cell r="BZ323" t="str">
            <v>01604 627127</v>
          </cell>
          <cell r="CA323" t="str">
            <v>07789 886503</v>
          </cell>
        </row>
        <row r="324">
          <cell r="A324">
            <v>154</v>
          </cell>
          <cell r="B324">
            <v>33992</v>
          </cell>
          <cell r="C324">
            <v>3656737</v>
          </cell>
          <cell r="D324" t="b">
            <v>1</v>
          </cell>
          <cell r="E324" t="str">
            <v>Shannon</v>
          </cell>
          <cell r="F324" t="str">
            <v>Reid</v>
          </cell>
          <cell r="G324" t="str">
            <v>Shannon REID</v>
          </cell>
          <cell r="H324" t="str">
            <v>Wellingborough &amp; District AC</v>
          </cell>
          <cell r="I324" t="str">
            <v>Huxlow</v>
          </cell>
          <cell r="J324" t="str">
            <v>U15 Girls</v>
          </cell>
          <cell r="K324" t="str">
            <v>Female</v>
          </cell>
          <cell r="L324" t="str">
            <v>Residency</v>
          </cell>
          <cell r="M324" t="str">
            <v>Croydon</v>
          </cell>
          <cell r="N324">
            <v>37840</v>
          </cell>
          <cell r="O324">
            <v>0</v>
          </cell>
          <cell r="P324"/>
          <cell r="Q324">
            <v>0</v>
          </cell>
          <cell r="R324"/>
          <cell r="S324">
            <v>0</v>
          </cell>
          <cell r="T324"/>
          <cell r="U324">
            <v>40</v>
          </cell>
          <cell r="V324" t="str">
            <v>X</v>
          </cell>
          <cell r="W324">
            <v>40</v>
          </cell>
          <cell r="X324" t="str">
            <v>X</v>
          </cell>
          <cell r="Y324">
            <v>0</v>
          </cell>
          <cell r="AA324">
            <v>0</v>
          </cell>
          <cell r="AC324">
            <v>0</v>
          </cell>
          <cell r="AE324">
            <v>0</v>
          </cell>
          <cell r="AG324">
            <v>0</v>
          </cell>
          <cell r="AI324">
            <v>0</v>
          </cell>
          <cell r="AK324">
            <v>0</v>
          </cell>
          <cell r="AM324">
            <v>0</v>
          </cell>
          <cell r="AO324">
            <v>0</v>
          </cell>
          <cell r="AQ324">
            <v>0</v>
          </cell>
          <cell r="AS324">
            <v>0</v>
          </cell>
          <cell r="AT324"/>
          <cell r="AU324">
            <v>0</v>
          </cell>
          <cell r="AV324"/>
          <cell r="AW324">
            <v>0</v>
          </cell>
          <cell r="AX324"/>
          <cell r="AY324">
            <v>0</v>
          </cell>
          <cell r="AZ324"/>
          <cell r="BA324">
            <v>0</v>
          </cell>
          <cell r="BB324"/>
          <cell r="BC324">
            <v>0</v>
          </cell>
          <cell r="BD324"/>
          <cell r="BE324">
            <v>0</v>
          </cell>
          <cell r="BF324"/>
          <cell r="BG324">
            <v>0</v>
          </cell>
          <cell r="BH324"/>
          <cell r="BI324">
            <v>0</v>
          </cell>
          <cell r="BM324" t="str">
            <v>Coach ..</v>
          </cell>
          <cell r="BN324">
            <v>42852.392337962963</v>
          </cell>
          <cell r="BO324" t="str">
            <v>904511751B2181828</v>
          </cell>
          <cell r="BP324">
            <v>9</v>
          </cell>
          <cell r="BQ324" t="str">
            <v>Card</v>
          </cell>
          <cell r="BR324" t="b">
            <v>1</v>
          </cell>
          <cell r="BS324">
            <v>5432133834072</v>
          </cell>
          <cell r="BT324" t="str">
            <v>15 Holbush Way</v>
          </cell>
          <cell r="BU324" t="str">
            <v>Irthlingborough</v>
          </cell>
          <cell r="BV324" t="str">
            <v>Wellingborough</v>
          </cell>
          <cell r="BW324" t="str">
            <v>Northants</v>
          </cell>
          <cell r="BX324" t="str">
            <v>Nn9 5ep</v>
          </cell>
          <cell r="BY324" t="str">
            <v>Reidkieran@yahoo.co.uk</v>
          </cell>
          <cell r="BZ324" t="str">
            <v>01933 652236</v>
          </cell>
          <cell r="CA324" t="str">
            <v>07415 702835</v>
          </cell>
        </row>
        <row r="325">
          <cell r="A325">
            <v>155</v>
          </cell>
          <cell r="B325">
            <v>32011</v>
          </cell>
          <cell r="C325">
            <v>3301740</v>
          </cell>
          <cell r="D325" t="b">
            <v>1</v>
          </cell>
          <cell r="E325" t="str">
            <v>Maia</v>
          </cell>
          <cell r="F325" t="str">
            <v>Reynolds</v>
          </cell>
          <cell r="G325" t="str">
            <v>Maia REYNOLDS</v>
          </cell>
          <cell r="H325" t="str">
            <v>Rugby &amp; Northampton AC</v>
          </cell>
          <cell r="I325" t="str">
            <v>Caroline chisholm school</v>
          </cell>
          <cell r="J325" t="str">
            <v>U15 Girls</v>
          </cell>
          <cell r="K325" t="str">
            <v>Female</v>
          </cell>
          <cell r="L325" t="str">
            <v>Birth</v>
          </cell>
          <cell r="M325" t="str">
            <v>Northampton</v>
          </cell>
          <cell r="N325">
            <v>37538</v>
          </cell>
          <cell r="O325">
            <v>0</v>
          </cell>
          <cell r="P325"/>
          <cell r="Q325">
            <v>0</v>
          </cell>
          <cell r="R325"/>
          <cell r="S325">
            <v>0</v>
          </cell>
          <cell r="T325"/>
          <cell r="U325">
            <v>0</v>
          </cell>
          <cell r="W325">
            <v>0</v>
          </cell>
          <cell r="Y325">
            <v>0</v>
          </cell>
          <cell r="AA325">
            <v>0</v>
          </cell>
          <cell r="AC325">
            <v>0</v>
          </cell>
          <cell r="AE325">
            <v>0</v>
          </cell>
          <cell r="AG325">
            <v>0</v>
          </cell>
          <cell r="AI325">
            <v>0</v>
          </cell>
          <cell r="AK325">
            <v>0</v>
          </cell>
          <cell r="AM325">
            <v>0</v>
          </cell>
          <cell r="AO325">
            <v>0</v>
          </cell>
          <cell r="AQ325">
            <v>0</v>
          </cell>
          <cell r="AS325">
            <v>0</v>
          </cell>
          <cell r="AT325"/>
          <cell r="AU325">
            <v>0</v>
          </cell>
          <cell r="AV325"/>
          <cell r="AW325">
            <v>0</v>
          </cell>
          <cell r="AX325"/>
          <cell r="AY325">
            <v>0</v>
          </cell>
          <cell r="AZ325"/>
          <cell r="BA325">
            <v>40</v>
          </cell>
          <cell r="BB325">
            <v>10.16</v>
          </cell>
          <cell r="BC325">
            <v>40</v>
          </cell>
          <cell r="BD325">
            <v>25.86</v>
          </cell>
          <cell r="BE325">
            <v>0</v>
          </cell>
          <cell r="BF325"/>
          <cell r="BG325">
            <v>0</v>
          </cell>
          <cell r="BH325"/>
          <cell r="BI325">
            <v>0</v>
          </cell>
          <cell r="BM325" t="str">
            <v>Stuart Carlaw</v>
          </cell>
          <cell r="BN325">
            <v>42819.51158564815</v>
          </cell>
          <cell r="BO325" t="str">
            <v>02L464300W2524815</v>
          </cell>
          <cell r="BP325">
            <v>9</v>
          </cell>
          <cell r="BQ325" t="str">
            <v>Card</v>
          </cell>
          <cell r="BR325" t="b">
            <v>1</v>
          </cell>
          <cell r="BS325">
            <v>67567834237483</v>
          </cell>
          <cell r="BT325" t="str">
            <v>10 Fieldgate Close</v>
          </cell>
          <cell r="BU325" t="str">
            <v>Wootton</v>
          </cell>
          <cell r="BV325" t="str">
            <v>Northampton</v>
          </cell>
          <cell r="BW325" t="str">
            <v>Northants</v>
          </cell>
          <cell r="BX325" t="str">
            <v>NN4 6EE</v>
          </cell>
          <cell r="BY325" t="str">
            <v>Stevexkerry@btinternet.com</v>
          </cell>
          <cell r="BZ325" t="str">
            <v>01604 675670</v>
          </cell>
          <cell r="CA325">
            <v>7745392358</v>
          </cell>
        </row>
        <row r="326">
          <cell r="A326">
            <v>71</v>
          </cell>
          <cell r="B326">
            <v>33229</v>
          </cell>
          <cell r="C326">
            <v>3593397</v>
          </cell>
          <cell r="D326" t="b">
            <v>1</v>
          </cell>
          <cell r="E326" t="str">
            <v>Eve</v>
          </cell>
          <cell r="F326" t="str">
            <v>Richardson</v>
          </cell>
          <cell r="G326" t="str">
            <v>Eve RICHARDSON</v>
          </cell>
          <cell r="H326" t="str">
            <v>Rugby &amp; Northampton AC</v>
          </cell>
          <cell r="I326" t="str">
            <v>Whitefriars Junior School</v>
          </cell>
          <cell r="J326" t="str">
            <v>U11 Girls</v>
          </cell>
          <cell r="K326" t="str">
            <v>Female</v>
          </cell>
          <cell r="L326" t="str">
            <v>Birth</v>
          </cell>
          <cell r="M326" t="str">
            <v>Northampton</v>
          </cell>
          <cell r="N326">
            <v>39140</v>
          </cell>
          <cell r="O326">
            <v>0</v>
          </cell>
          <cell r="P326"/>
          <cell r="Q326">
            <v>60</v>
          </cell>
          <cell r="R326" t="str">
            <v>X</v>
          </cell>
          <cell r="S326">
            <v>0</v>
          </cell>
          <cell r="T326"/>
          <cell r="U326">
            <v>60</v>
          </cell>
          <cell r="V326" t="str">
            <v>X</v>
          </cell>
          <cell r="W326">
            <v>0</v>
          </cell>
          <cell r="Y326">
            <v>0</v>
          </cell>
          <cell r="AA326">
            <v>0</v>
          </cell>
          <cell r="AC326">
            <v>0</v>
          </cell>
          <cell r="AE326">
            <v>0</v>
          </cell>
          <cell r="AG326">
            <v>0</v>
          </cell>
          <cell r="AI326">
            <v>0</v>
          </cell>
          <cell r="AK326">
            <v>0</v>
          </cell>
          <cell r="AM326">
            <v>0</v>
          </cell>
          <cell r="AO326">
            <v>0</v>
          </cell>
          <cell r="AQ326">
            <v>0</v>
          </cell>
          <cell r="AS326">
            <v>0</v>
          </cell>
          <cell r="AT326"/>
          <cell r="AU326">
            <v>0</v>
          </cell>
          <cell r="AV326"/>
          <cell r="AW326">
            <v>0</v>
          </cell>
          <cell r="AX326"/>
          <cell r="AY326">
            <v>0</v>
          </cell>
          <cell r="AZ326"/>
          <cell r="BA326">
            <v>0</v>
          </cell>
          <cell r="BB326"/>
          <cell r="BC326">
            <v>0</v>
          </cell>
          <cell r="BD326"/>
          <cell r="BE326">
            <v>0</v>
          </cell>
          <cell r="BF326"/>
          <cell r="BG326">
            <v>0</v>
          </cell>
          <cell r="BH326"/>
          <cell r="BI326">
            <v>0</v>
          </cell>
          <cell r="BM326" t="str">
            <v>Dave Goddard</v>
          </cell>
          <cell r="BN326">
            <v>42844.278009259258</v>
          </cell>
          <cell r="BO326" t="str">
            <v>6DT86598WF027644T</v>
          </cell>
          <cell r="BP326">
            <v>9</v>
          </cell>
          <cell r="BQ326" t="str">
            <v>Card</v>
          </cell>
          <cell r="BR326" t="b">
            <v>1</v>
          </cell>
          <cell r="BS326">
            <v>67219785899113</v>
          </cell>
          <cell r="BT326" t="str">
            <v>24 Griffith Street</v>
          </cell>
          <cell r="BV326" t="str">
            <v>Rushden</v>
          </cell>
          <cell r="BW326" t="str">
            <v>Northamptonshire</v>
          </cell>
          <cell r="BX326" t="str">
            <v>NN10 0RL</v>
          </cell>
          <cell r="BY326" t="str">
            <v>manfield.knitter@gmail.com</v>
          </cell>
          <cell r="BZ326">
            <v>7803036351</v>
          </cell>
          <cell r="CA326">
            <v>7803036351</v>
          </cell>
        </row>
        <row r="327">
          <cell r="A327">
            <v>156</v>
          </cell>
          <cell r="B327">
            <v>32976</v>
          </cell>
          <cell r="C327">
            <v>3526468</v>
          </cell>
          <cell r="D327" t="b">
            <v>1</v>
          </cell>
          <cell r="E327" t="str">
            <v>Isabelle</v>
          </cell>
          <cell r="F327" t="str">
            <v>Rippon</v>
          </cell>
          <cell r="G327" t="str">
            <v>Isabelle RIPPON</v>
          </cell>
          <cell r="H327" t="str">
            <v>Rugby &amp; Northampton AC</v>
          </cell>
          <cell r="I327" t="str">
            <v>School ..</v>
          </cell>
          <cell r="J327" t="str">
            <v>U15 Girls</v>
          </cell>
          <cell r="K327" t="str">
            <v>Female</v>
          </cell>
          <cell r="L327" t="str">
            <v>Birth</v>
          </cell>
          <cell r="M327" t="str">
            <v>Northampton</v>
          </cell>
          <cell r="N327">
            <v>37600</v>
          </cell>
          <cell r="O327">
            <v>0</v>
          </cell>
          <cell r="P327"/>
          <cell r="Q327">
            <v>0</v>
          </cell>
          <cell r="R327"/>
          <cell r="S327">
            <v>0</v>
          </cell>
          <cell r="T327"/>
          <cell r="U327">
            <v>40</v>
          </cell>
          <cell r="V327" t="str">
            <v>X</v>
          </cell>
          <cell r="W327">
            <v>0</v>
          </cell>
          <cell r="Y327">
            <v>0</v>
          </cell>
          <cell r="AA327">
            <v>0</v>
          </cell>
          <cell r="AC327">
            <v>0</v>
          </cell>
          <cell r="AE327">
            <v>0</v>
          </cell>
          <cell r="AG327">
            <v>0</v>
          </cell>
          <cell r="AI327">
            <v>0</v>
          </cell>
          <cell r="AK327">
            <v>0</v>
          </cell>
          <cell r="AM327">
            <v>0</v>
          </cell>
          <cell r="AO327">
            <v>0</v>
          </cell>
          <cell r="AQ327">
            <v>0</v>
          </cell>
          <cell r="AS327">
            <v>0</v>
          </cell>
          <cell r="AT327"/>
          <cell r="AU327">
            <v>0</v>
          </cell>
          <cell r="AV327"/>
          <cell r="AW327">
            <v>0</v>
          </cell>
          <cell r="AX327"/>
          <cell r="AY327">
            <v>0</v>
          </cell>
          <cell r="AZ327"/>
          <cell r="BA327">
            <v>0</v>
          </cell>
          <cell r="BB327"/>
          <cell r="BC327">
            <v>0</v>
          </cell>
          <cell r="BD327"/>
          <cell r="BE327">
            <v>0</v>
          </cell>
          <cell r="BF327"/>
          <cell r="BG327">
            <v>0</v>
          </cell>
          <cell r="BH327"/>
          <cell r="BI327">
            <v>0</v>
          </cell>
          <cell r="BM327" t="str">
            <v>Coach ..</v>
          </cell>
          <cell r="BN327">
            <v>42841.407766203702</v>
          </cell>
          <cell r="BO327" t="str">
            <v>8D674698R51906407</v>
          </cell>
          <cell r="BP327">
            <v>4.5</v>
          </cell>
          <cell r="BQ327" t="str">
            <v>Card</v>
          </cell>
          <cell r="BR327" t="b">
            <v>1</v>
          </cell>
          <cell r="BS327">
            <v>32110431979045</v>
          </cell>
          <cell r="BT327" t="str">
            <v>15 Spring Lane</v>
          </cell>
          <cell r="BU327" t="str">
            <v>Flore</v>
          </cell>
          <cell r="BV327" t="str">
            <v>Northampton</v>
          </cell>
          <cell r="BW327" t="str">
            <v>Northants</v>
          </cell>
          <cell r="BX327" t="str">
            <v>NN74LS</v>
          </cell>
          <cell r="BY327" t="str">
            <v>therippons@gmail.com</v>
          </cell>
          <cell r="BZ327">
            <v>1327342322</v>
          </cell>
          <cell r="CA327">
            <v>7585047321</v>
          </cell>
        </row>
        <row r="328">
          <cell r="A328">
            <v>157</v>
          </cell>
          <cell r="B328">
            <v>33450</v>
          </cell>
          <cell r="C328">
            <v>3429640</v>
          </cell>
          <cell r="D328" t="b">
            <v>1</v>
          </cell>
          <cell r="E328" t="str">
            <v>Jessica</v>
          </cell>
          <cell r="F328" t="str">
            <v>Roberts</v>
          </cell>
          <cell r="G328" t="str">
            <v>Jessica ROBERTS</v>
          </cell>
          <cell r="H328" t="str">
            <v>Rugby &amp; Northampton AC</v>
          </cell>
          <cell r="I328" t="str">
            <v>Caroline Chisholm School</v>
          </cell>
          <cell r="J328" t="str">
            <v>U15 Girls</v>
          </cell>
          <cell r="K328" t="str">
            <v>Female</v>
          </cell>
          <cell r="L328" t="str">
            <v>Birth</v>
          </cell>
          <cell r="M328" t="str">
            <v>Northampton</v>
          </cell>
          <cell r="N328">
            <v>37939</v>
          </cell>
          <cell r="O328">
            <v>0</v>
          </cell>
          <cell r="P328"/>
          <cell r="Q328">
            <v>0</v>
          </cell>
          <cell r="R328"/>
          <cell r="S328">
            <v>0</v>
          </cell>
          <cell r="T328"/>
          <cell r="U328">
            <v>0</v>
          </cell>
          <cell r="W328">
            <v>0</v>
          </cell>
          <cell r="Y328">
            <v>0</v>
          </cell>
          <cell r="AA328">
            <v>0</v>
          </cell>
          <cell r="AC328">
            <v>0</v>
          </cell>
          <cell r="AE328">
            <v>0</v>
          </cell>
          <cell r="AG328">
            <v>0</v>
          </cell>
          <cell r="AI328">
            <v>0</v>
          </cell>
          <cell r="AK328">
            <v>0</v>
          </cell>
          <cell r="AM328">
            <v>0</v>
          </cell>
          <cell r="AO328">
            <v>0</v>
          </cell>
          <cell r="AQ328">
            <v>0</v>
          </cell>
          <cell r="AS328">
            <v>0</v>
          </cell>
          <cell r="AT328"/>
          <cell r="AU328">
            <v>0</v>
          </cell>
          <cell r="AV328"/>
          <cell r="AW328">
            <v>0</v>
          </cell>
          <cell r="AX328"/>
          <cell r="AY328">
            <v>0</v>
          </cell>
          <cell r="AZ328"/>
          <cell r="BA328">
            <v>0</v>
          </cell>
          <cell r="BB328"/>
          <cell r="BC328">
            <v>0</v>
          </cell>
          <cell r="BD328"/>
          <cell r="BE328">
            <v>0</v>
          </cell>
          <cell r="BF328"/>
          <cell r="BG328">
            <v>40</v>
          </cell>
          <cell r="BH328">
            <v>21.21</v>
          </cell>
          <cell r="BI328">
            <v>0</v>
          </cell>
          <cell r="BM328" t="str">
            <v>Coach ..</v>
          </cell>
          <cell r="BN328">
            <v>42846.165324074071</v>
          </cell>
          <cell r="BO328" t="str">
            <v>2N324479L77026131</v>
          </cell>
          <cell r="BP328">
            <v>4.5</v>
          </cell>
          <cell r="BQ328" t="str">
            <v>Card</v>
          </cell>
          <cell r="BR328" t="b">
            <v>1</v>
          </cell>
          <cell r="BS328">
            <v>5100145809249</v>
          </cell>
          <cell r="BT328" t="str">
            <v>16 Oak Way</v>
          </cell>
          <cell r="BU328" t="str">
            <v>Hackleton</v>
          </cell>
          <cell r="BV328" t="str">
            <v>Northampton</v>
          </cell>
          <cell r="BW328" t="str">
            <v>Northamptonshire</v>
          </cell>
          <cell r="BX328" t="str">
            <v>NN7 2EP</v>
          </cell>
          <cell r="BY328" t="str">
            <v>emmajanefrench4@gmail.com</v>
          </cell>
          <cell r="BZ328">
            <v>7779596562</v>
          </cell>
          <cell r="CA328">
            <v>7779596562</v>
          </cell>
        </row>
        <row r="329">
          <cell r="A329">
            <v>158</v>
          </cell>
          <cell r="B329">
            <v>33823</v>
          </cell>
          <cell r="C329">
            <v>3230162</v>
          </cell>
          <cell r="D329" t="b">
            <v>1</v>
          </cell>
          <cell r="E329" t="str">
            <v>Amy</v>
          </cell>
          <cell r="F329" t="str">
            <v>Robinson</v>
          </cell>
          <cell r="G329" t="str">
            <v>Amy ROBINSON</v>
          </cell>
          <cell r="H329" t="str">
            <v>Kettering Town Harriers</v>
          </cell>
          <cell r="I329" t="str">
            <v>School ..</v>
          </cell>
          <cell r="J329" t="str">
            <v>U20 Women</v>
          </cell>
          <cell r="K329" t="str">
            <v>Female</v>
          </cell>
          <cell r="L329" t="str">
            <v>Residency</v>
          </cell>
          <cell r="M329" t="str">
            <v>Doncastder</v>
          </cell>
          <cell r="N329">
            <v>36652</v>
          </cell>
          <cell r="O329">
            <v>0</v>
          </cell>
          <cell r="P329"/>
          <cell r="Q329">
            <v>0</v>
          </cell>
          <cell r="R329"/>
          <cell r="S329">
            <v>0</v>
          </cell>
          <cell r="T329"/>
          <cell r="U329">
            <v>20</v>
          </cell>
          <cell r="V329">
            <v>2.29</v>
          </cell>
          <cell r="W329">
            <v>0</v>
          </cell>
          <cell r="Y329">
            <v>0</v>
          </cell>
          <cell r="AA329">
            <v>0</v>
          </cell>
          <cell r="AC329">
            <v>0</v>
          </cell>
          <cell r="AE329">
            <v>0</v>
          </cell>
          <cell r="AG329">
            <v>0</v>
          </cell>
          <cell r="AI329">
            <v>0</v>
          </cell>
          <cell r="AK329">
            <v>0</v>
          </cell>
          <cell r="AM329">
            <v>0</v>
          </cell>
          <cell r="AO329">
            <v>0</v>
          </cell>
          <cell r="AQ329">
            <v>0</v>
          </cell>
          <cell r="AS329">
            <v>0</v>
          </cell>
          <cell r="AT329"/>
          <cell r="AU329">
            <v>0</v>
          </cell>
          <cell r="AV329"/>
          <cell r="AW329">
            <v>0</v>
          </cell>
          <cell r="AX329"/>
          <cell r="AY329">
            <v>0</v>
          </cell>
          <cell r="AZ329"/>
          <cell r="BA329">
            <v>0</v>
          </cell>
          <cell r="BB329"/>
          <cell r="BC329">
            <v>0</v>
          </cell>
          <cell r="BD329"/>
          <cell r="BE329">
            <v>0</v>
          </cell>
          <cell r="BF329"/>
          <cell r="BG329">
            <v>0</v>
          </cell>
          <cell r="BH329"/>
          <cell r="BI329">
            <v>0</v>
          </cell>
          <cell r="BM329" t="str">
            <v>Coach ..</v>
          </cell>
          <cell r="BN329">
            <v>42849.62605324074</v>
          </cell>
          <cell r="BO329" t="str">
            <v>2E3102376V170470H</v>
          </cell>
          <cell r="BP329">
            <v>5.5</v>
          </cell>
          <cell r="BQ329" t="str">
            <v>Card</v>
          </cell>
          <cell r="BR329" t="b">
            <v>1</v>
          </cell>
          <cell r="BS329">
            <v>25046753639959</v>
          </cell>
          <cell r="BT329" t="str">
            <v>15 Mill Lane</v>
          </cell>
          <cell r="BV329" t="str">
            <v>Isham</v>
          </cell>
          <cell r="BW329" t="str">
            <v>Northamptonshire</v>
          </cell>
          <cell r="BX329" t="str">
            <v>NN14 1HN</v>
          </cell>
          <cell r="BY329" t="str">
            <v>mattbrown400@mail.com</v>
          </cell>
          <cell r="CA329">
            <v>8753048735</v>
          </cell>
        </row>
        <row r="330">
          <cell r="A330">
            <v>159</v>
          </cell>
          <cell r="B330">
            <v>33825</v>
          </cell>
          <cell r="C330">
            <v>3230164</v>
          </cell>
          <cell r="D330" t="b">
            <v>1</v>
          </cell>
          <cell r="E330" t="str">
            <v>Daisy</v>
          </cell>
          <cell r="F330" t="str">
            <v>Robinson</v>
          </cell>
          <cell r="G330" t="str">
            <v>Daisy ROBINSON</v>
          </cell>
          <cell r="H330" t="str">
            <v>Kettering Town Harriers</v>
          </cell>
          <cell r="I330" t="str">
            <v>School ..</v>
          </cell>
          <cell r="J330" t="str">
            <v>U15 Girls</v>
          </cell>
          <cell r="K330" t="str">
            <v>Female</v>
          </cell>
          <cell r="L330" t="str">
            <v>Birth</v>
          </cell>
          <cell r="M330" t="str">
            <v>Kettering</v>
          </cell>
          <cell r="N330">
            <v>37686</v>
          </cell>
          <cell r="O330">
            <v>0</v>
          </cell>
          <cell r="P330"/>
          <cell r="Q330">
            <v>0</v>
          </cell>
          <cell r="R330"/>
          <cell r="S330">
            <v>0</v>
          </cell>
          <cell r="T330"/>
          <cell r="U330">
            <v>40</v>
          </cell>
          <cell r="V330">
            <v>2.35</v>
          </cell>
          <cell r="W330">
            <v>0</v>
          </cell>
          <cell r="Y330">
            <v>0</v>
          </cell>
          <cell r="AA330">
            <v>0</v>
          </cell>
          <cell r="AC330">
            <v>0</v>
          </cell>
          <cell r="AE330">
            <v>0</v>
          </cell>
          <cell r="AG330">
            <v>0</v>
          </cell>
          <cell r="AI330">
            <v>0</v>
          </cell>
          <cell r="AK330">
            <v>0</v>
          </cell>
          <cell r="AM330">
            <v>0</v>
          </cell>
          <cell r="AO330">
            <v>0</v>
          </cell>
          <cell r="AQ330">
            <v>0</v>
          </cell>
          <cell r="AS330">
            <v>0</v>
          </cell>
          <cell r="AT330"/>
          <cell r="AU330">
            <v>0</v>
          </cell>
          <cell r="AV330"/>
          <cell r="AW330">
            <v>0</v>
          </cell>
          <cell r="AX330"/>
          <cell r="AY330">
            <v>0</v>
          </cell>
          <cell r="AZ330"/>
          <cell r="BA330">
            <v>0</v>
          </cell>
          <cell r="BB330"/>
          <cell r="BC330">
            <v>0</v>
          </cell>
          <cell r="BD330"/>
          <cell r="BE330">
            <v>0</v>
          </cell>
          <cell r="BF330"/>
          <cell r="BG330">
            <v>0</v>
          </cell>
          <cell r="BH330"/>
          <cell r="BI330">
            <v>0</v>
          </cell>
          <cell r="BM330" t="str">
            <v>Coach ..</v>
          </cell>
          <cell r="BN330">
            <v>42849.634942129633</v>
          </cell>
          <cell r="BO330">
            <v>0</v>
          </cell>
          <cell r="BP330">
            <v>4.5</v>
          </cell>
          <cell r="BQ330" t="str">
            <v>Card</v>
          </cell>
          <cell r="BR330" t="b">
            <v>0</v>
          </cell>
          <cell r="BS330">
            <v>25017753640072</v>
          </cell>
          <cell r="BT330" t="str">
            <v>15 Mill Lane</v>
          </cell>
          <cell r="BV330" t="str">
            <v>Isham</v>
          </cell>
          <cell r="BW330" t="str">
            <v>Northamptonshire</v>
          </cell>
          <cell r="BX330" t="str">
            <v>NN14 1HN</v>
          </cell>
          <cell r="BY330" t="str">
            <v>mattbrown400@mail.com</v>
          </cell>
          <cell r="BZ330" t="str">
            <v>Phone Number (Day)</v>
          </cell>
          <cell r="CA330">
            <v>7853048735</v>
          </cell>
        </row>
        <row r="331">
          <cell r="A331">
            <v>160</v>
          </cell>
          <cell r="B331">
            <v>33101</v>
          </cell>
          <cell r="C331">
            <v>3592978</v>
          </cell>
          <cell r="D331" t="b">
            <v>1</v>
          </cell>
          <cell r="E331" t="str">
            <v>Harriett</v>
          </cell>
          <cell r="F331" t="str">
            <v>Round</v>
          </cell>
          <cell r="G331" t="str">
            <v>Harriett ROUND</v>
          </cell>
          <cell r="H331" t="str">
            <v>Kettering Town Harriers</v>
          </cell>
          <cell r="I331" t="str">
            <v>Spratton Hall</v>
          </cell>
          <cell r="J331" t="str">
            <v>U13 Girls</v>
          </cell>
          <cell r="K331" t="str">
            <v>Female</v>
          </cell>
          <cell r="L331" t="str">
            <v>Birth</v>
          </cell>
          <cell r="M331" t="str">
            <v>Northampton</v>
          </cell>
          <cell r="N331">
            <v>38749</v>
          </cell>
          <cell r="O331">
            <v>0</v>
          </cell>
          <cell r="P331"/>
          <cell r="Q331">
            <v>0</v>
          </cell>
          <cell r="R331"/>
          <cell r="S331">
            <v>0</v>
          </cell>
          <cell r="T331"/>
          <cell r="U331">
            <v>50</v>
          </cell>
          <cell r="V331">
            <v>2.4500000000000002</v>
          </cell>
          <cell r="W331">
            <v>50</v>
          </cell>
          <cell r="X331">
            <v>5.25</v>
          </cell>
          <cell r="Y331">
            <v>0</v>
          </cell>
          <cell r="AA331">
            <v>0</v>
          </cell>
          <cell r="AC331">
            <v>0</v>
          </cell>
          <cell r="AE331">
            <v>0</v>
          </cell>
          <cell r="AG331">
            <v>0</v>
          </cell>
          <cell r="AI331">
            <v>0</v>
          </cell>
          <cell r="AK331">
            <v>0</v>
          </cell>
          <cell r="AM331">
            <v>0</v>
          </cell>
          <cell r="AO331">
            <v>0</v>
          </cell>
          <cell r="AQ331">
            <v>0</v>
          </cell>
          <cell r="AS331">
            <v>0</v>
          </cell>
          <cell r="AT331"/>
          <cell r="AU331">
            <v>0</v>
          </cell>
          <cell r="AV331"/>
          <cell r="AW331">
            <v>0</v>
          </cell>
          <cell r="AX331"/>
          <cell r="AY331">
            <v>0</v>
          </cell>
          <cell r="AZ331"/>
          <cell r="BA331">
            <v>0</v>
          </cell>
          <cell r="BB331"/>
          <cell r="BC331">
            <v>0</v>
          </cell>
          <cell r="BD331"/>
          <cell r="BE331">
            <v>0</v>
          </cell>
          <cell r="BF331"/>
          <cell r="BG331">
            <v>0</v>
          </cell>
          <cell r="BH331"/>
          <cell r="BI331">
            <v>0</v>
          </cell>
          <cell r="BM331" t="str">
            <v>Shane Smith</v>
          </cell>
          <cell r="BN331">
            <v>42843.312523148146</v>
          </cell>
          <cell r="BO331" t="str">
            <v>716773601N092473Y</v>
          </cell>
          <cell r="BP331">
            <v>9</v>
          </cell>
          <cell r="BQ331" t="str">
            <v>Card</v>
          </cell>
          <cell r="BR331" t="b">
            <v>1</v>
          </cell>
          <cell r="BS331">
            <v>12121785897080</v>
          </cell>
          <cell r="BT331" t="str">
            <v>Bosworth House</v>
          </cell>
          <cell r="BU331" t="str">
            <v>Berridges Lane</v>
          </cell>
          <cell r="BV331" t="str">
            <v>Husbands Bosworth</v>
          </cell>
          <cell r="BW331" t="str">
            <v>Liecestershire</v>
          </cell>
          <cell r="BX331" t="str">
            <v>LE17 6LQ</v>
          </cell>
          <cell r="BY331" t="str">
            <v>paul@dpbusinessevents.co.uk</v>
          </cell>
          <cell r="BZ331">
            <v>1455559248</v>
          </cell>
          <cell r="CA331">
            <v>7766910903</v>
          </cell>
        </row>
        <row r="332">
          <cell r="A332">
            <v>72</v>
          </cell>
          <cell r="B332">
            <v>32270</v>
          </cell>
          <cell r="C332">
            <v>3429646</v>
          </cell>
          <cell r="D332" t="b">
            <v>1</v>
          </cell>
          <cell r="E332" t="str">
            <v>Annie</v>
          </cell>
          <cell r="F332" t="str">
            <v>Saghri</v>
          </cell>
          <cell r="G332" t="str">
            <v>Annie SAGHRI</v>
          </cell>
          <cell r="H332" t="str">
            <v>Rugby &amp; Northampton AC</v>
          </cell>
          <cell r="I332" t="str">
            <v>Campion</v>
          </cell>
          <cell r="J332" t="str">
            <v>U15 Girls</v>
          </cell>
          <cell r="K332" t="str">
            <v>Female</v>
          </cell>
          <cell r="L332" t="str">
            <v>Residency</v>
          </cell>
          <cell r="M332" t="str">
            <v>Bedford</v>
          </cell>
          <cell r="N332">
            <v>37947</v>
          </cell>
          <cell r="O332">
            <v>40</v>
          </cell>
          <cell r="P332" t="str">
            <v>X</v>
          </cell>
          <cell r="Q332">
            <v>0</v>
          </cell>
          <cell r="R332"/>
          <cell r="S332">
            <v>0</v>
          </cell>
          <cell r="T332"/>
          <cell r="U332">
            <v>0</v>
          </cell>
          <cell r="W332">
            <v>0</v>
          </cell>
          <cell r="Y332">
            <v>0</v>
          </cell>
          <cell r="AA332">
            <v>0</v>
          </cell>
          <cell r="AC332">
            <v>0</v>
          </cell>
          <cell r="AE332">
            <v>0</v>
          </cell>
          <cell r="AG332">
            <v>0</v>
          </cell>
          <cell r="AI332">
            <v>0</v>
          </cell>
          <cell r="AK332">
            <v>0</v>
          </cell>
          <cell r="AM332">
            <v>0</v>
          </cell>
          <cell r="AO332">
            <v>0</v>
          </cell>
          <cell r="AQ332">
            <v>0</v>
          </cell>
          <cell r="AS332">
            <v>0</v>
          </cell>
          <cell r="AT332"/>
          <cell r="AU332">
            <v>0</v>
          </cell>
          <cell r="AV332"/>
          <cell r="AW332">
            <v>0</v>
          </cell>
          <cell r="AX332"/>
          <cell r="AY332">
            <v>0</v>
          </cell>
          <cell r="AZ332"/>
          <cell r="BA332">
            <v>0</v>
          </cell>
          <cell r="BB332"/>
          <cell r="BC332">
            <v>0</v>
          </cell>
          <cell r="BD332"/>
          <cell r="BE332">
            <v>0</v>
          </cell>
          <cell r="BF332"/>
          <cell r="BG332">
            <v>0</v>
          </cell>
          <cell r="BH332"/>
          <cell r="BI332">
            <v>0</v>
          </cell>
          <cell r="BM332" t="str">
            <v>James Lewis</v>
          </cell>
          <cell r="BN332">
            <v>42798.059050925927</v>
          </cell>
          <cell r="BO332" t="str">
            <v>05E79680VR4166116</v>
          </cell>
          <cell r="BP332">
            <v>4.5</v>
          </cell>
          <cell r="BQ332" t="str">
            <v>Card</v>
          </cell>
          <cell r="BR332" t="b">
            <v>1</v>
          </cell>
          <cell r="BS332">
            <v>34296102061819</v>
          </cell>
          <cell r="BT332" t="str">
            <v>36 Church Lane</v>
          </cell>
          <cell r="BU332" t="str">
            <v>Kislingbury</v>
          </cell>
          <cell r="BV332" t="str">
            <v>Northampton</v>
          </cell>
          <cell r="BW332" t="str">
            <v>Northamptonshire</v>
          </cell>
          <cell r="BX332" t="str">
            <v>NN7 4AD</v>
          </cell>
          <cell r="BY332" t="str">
            <v>jsaghri@msn.com</v>
          </cell>
          <cell r="BZ332" t="str">
            <v>01604 833624</v>
          </cell>
          <cell r="CA332">
            <v>7910343702</v>
          </cell>
        </row>
        <row r="333">
          <cell r="A333">
            <v>73</v>
          </cell>
          <cell r="B333">
            <v>33253</v>
          </cell>
          <cell r="C333">
            <v>3666026</v>
          </cell>
          <cell r="D333" t="b">
            <v>1</v>
          </cell>
          <cell r="E333" t="str">
            <v>Aliyah</v>
          </cell>
          <cell r="F333" t="str">
            <v>Salau</v>
          </cell>
          <cell r="G333" t="str">
            <v>Aliyah SALAU</v>
          </cell>
          <cell r="H333" t="str">
            <v>Corby AC</v>
          </cell>
          <cell r="I333" t="str">
            <v>southfields Secondary</v>
          </cell>
          <cell r="J333" t="str">
            <v>U13 Girls</v>
          </cell>
          <cell r="K333" t="str">
            <v>Female</v>
          </cell>
          <cell r="L333" t="str">
            <v>Residency</v>
          </cell>
          <cell r="M333" t="str">
            <v>Uxbridge</v>
          </cell>
          <cell r="N333">
            <v>38330</v>
          </cell>
          <cell r="O333">
            <v>50</v>
          </cell>
          <cell r="P333" t="str">
            <v>X</v>
          </cell>
          <cell r="Q333">
            <v>50</v>
          </cell>
          <cell r="R333" t="str">
            <v>X</v>
          </cell>
          <cell r="S333">
            <v>0</v>
          </cell>
          <cell r="T333"/>
          <cell r="U333">
            <v>0</v>
          </cell>
          <cell r="W333">
            <v>0</v>
          </cell>
          <cell r="Y333">
            <v>0</v>
          </cell>
          <cell r="AA333">
            <v>0</v>
          </cell>
          <cell r="AC333">
            <v>0</v>
          </cell>
          <cell r="AE333">
            <v>0</v>
          </cell>
          <cell r="AG333">
            <v>0</v>
          </cell>
          <cell r="AI333">
            <v>0</v>
          </cell>
          <cell r="AK333">
            <v>0</v>
          </cell>
          <cell r="AM333">
            <v>0</v>
          </cell>
          <cell r="AO333">
            <v>0</v>
          </cell>
          <cell r="AQ333">
            <v>0</v>
          </cell>
          <cell r="AS333">
            <v>0</v>
          </cell>
          <cell r="AT333"/>
          <cell r="AU333">
            <v>0</v>
          </cell>
          <cell r="AV333"/>
          <cell r="AW333">
            <v>50</v>
          </cell>
          <cell r="AX333" t="str">
            <v>X</v>
          </cell>
          <cell r="AY333">
            <v>0</v>
          </cell>
          <cell r="AZ333"/>
          <cell r="BA333">
            <v>0</v>
          </cell>
          <cell r="BB333"/>
          <cell r="BC333">
            <v>0</v>
          </cell>
          <cell r="BD333"/>
          <cell r="BE333">
            <v>0</v>
          </cell>
          <cell r="BF333"/>
          <cell r="BG333">
            <v>0</v>
          </cell>
          <cell r="BH333"/>
          <cell r="BI333">
            <v>0</v>
          </cell>
          <cell r="BM333" t="str">
            <v>Alan Wymant</v>
          </cell>
          <cell r="BN333">
            <v>42844.452361111114</v>
          </cell>
          <cell r="BO333" t="str">
            <v>BACS</v>
          </cell>
          <cell r="BP333">
            <v>13.5</v>
          </cell>
          <cell r="BQ333" t="str">
            <v>Card</v>
          </cell>
          <cell r="BR333" t="b">
            <v>1</v>
          </cell>
          <cell r="BS333">
            <v>20049785899574</v>
          </cell>
          <cell r="BT333" t="str">
            <v>9 Westfields Road</v>
          </cell>
          <cell r="BV333" t="str">
            <v>Corby</v>
          </cell>
          <cell r="BW333" t="str">
            <v>Northampshire</v>
          </cell>
          <cell r="BX333" t="str">
            <v>NN17 1HE</v>
          </cell>
          <cell r="BY333" t="str">
            <v>brendabumstead@yahoo.co.uk</v>
          </cell>
          <cell r="BZ333">
            <v>1536264041</v>
          </cell>
          <cell r="CA333">
            <v>7715101011</v>
          </cell>
        </row>
        <row r="334">
          <cell r="A334">
            <v>74</v>
          </cell>
          <cell r="B334">
            <v>33047</v>
          </cell>
          <cell r="C334">
            <v>3482060</v>
          </cell>
          <cell r="D334" t="b">
            <v>1</v>
          </cell>
          <cell r="E334" t="str">
            <v>Amber</v>
          </cell>
          <cell r="F334" t="str">
            <v>Salkeld</v>
          </cell>
          <cell r="G334" t="str">
            <v>Amber SALKELD</v>
          </cell>
          <cell r="H334" t="str">
            <v>Marshall Milton Keynes AC</v>
          </cell>
          <cell r="I334" t="str">
            <v>SILVERSTONE</v>
          </cell>
          <cell r="J334" t="str">
            <v>U13 Girls</v>
          </cell>
          <cell r="K334" t="str">
            <v>Female</v>
          </cell>
          <cell r="L334" t="str">
            <v>Residency</v>
          </cell>
          <cell r="M334" t="str">
            <v>Town/City Place of Birth ...</v>
          </cell>
          <cell r="N334">
            <v>38839</v>
          </cell>
          <cell r="O334">
            <v>50</v>
          </cell>
          <cell r="P334">
            <v>15.6</v>
          </cell>
          <cell r="Q334">
            <v>50</v>
          </cell>
          <cell r="R334">
            <v>34.200000000000003</v>
          </cell>
          <cell r="S334">
            <v>0</v>
          </cell>
          <cell r="T334"/>
          <cell r="U334">
            <v>0</v>
          </cell>
          <cell r="W334">
            <v>0</v>
          </cell>
          <cell r="Y334">
            <v>0</v>
          </cell>
          <cell r="AA334">
            <v>50</v>
          </cell>
          <cell r="AB334" t="str">
            <v>X</v>
          </cell>
          <cell r="AC334">
            <v>0</v>
          </cell>
          <cell r="AE334">
            <v>0</v>
          </cell>
          <cell r="AG334">
            <v>0</v>
          </cell>
          <cell r="AI334">
            <v>0</v>
          </cell>
          <cell r="AK334">
            <v>0</v>
          </cell>
          <cell r="AM334">
            <v>0</v>
          </cell>
          <cell r="AO334">
            <v>0</v>
          </cell>
          <cell r="AQ334">
            <v>0</v>
          </cell>
          <cell r="AS334">
            <v>0</v>
          </cell>
          <cell r="AT334"/>
          <cell r="AU334">
            <v>0</v>
          </cell>
          <cell r="AV334"/>
          <cell r="AW334">
            <v>50</v>
          </cell>
          <cell r="AX334">
            <v>3.32</v>
          </cell>
          <cell r="AY334">
            <v>0</v>
          </cell>
          <cell r="AZ334"/>
          <cell r="BA334">
            <v>50</v>
          </cell>
          <cell r="BB334" t="str">
            <v>X</v>
          </cell>
          <cell r="BC334">
            <v>0</v>
          </cell>
          <cell r="BD334"/>
          <cell r="BE334">
            <v>0</v>
          </cell>
          <cell r="BF334"/>
          <cell r="BG334">
            <v>0</v>
          </cell>
          <cell r="BH334"/>
          <cell r="BI334">
            <v>0</v>
          </cell>
          <cell r="BM334" t="str">
            <v>Mick Lee</v>
          </cell>
          <cell r="BN334">
            <v>42842.508240740739</v>
          </cell>
          <cell r="BO334" t="str">
            <v>3C706892EL368373G</v>
          </cell>
          <cell r="BP334">
            <v>20</v>
          </cell>
          <cell r="BQ334" t="str">
            <v>Card</v>
          </cell>
          <cell r="BR334" t="b">
            <v>1</v>
          </cell>
          <cell r="BS334">
            <v>61973431980862</v>
          </cell>
          <cell r="BT334" t="str">
            <v>50 HIGH STREET</v>
          </cell>
          <cell r="BV334" t="str">
            <v>SILVERSTONE</v>
          </cell>
          <cell r="BW334" t="str">
            <v>NORTHANTS</v>
          </cell>
          <cell r="BX334" t="str">
            <v>NN12 8US</v>
          </cell>
          <cell r="BY334" t="str">
            <v>salkeldp@hotmail.co.uk</v>
          </cell>
          <cell r="BZ334">
            <v>7809489605</v>
          </cell>
          <cell r="CA334">
            <v>7809489605</v>
          </cell>
        </row>
        <row r="335">
          <cell r="A335">
            <v>75</v>
          </cell>
          <cell r="B335">
            <v>34025</v>
          </cell>
          <cell r="C335">
            <v>3075066</v>
          </cell>
          <cell r="D335" t="b">
            <v>1</v>
          </cell>
          <cell r="E335" t="str">
            <v>Emily</v>
          </cell>
          <cell r="F335" t="str">
            <v>Sanderson</v>
          </cell>
          <cell r="G335" t="str">
            <v>Emily SANDERSON</v>
          </cell>
          <cell r="H335" t="str">
            <v>Daventry AAC</v>
          </cell>
          <cell r="I335" t="str">
            <v>dslv</v>
          </cell>
          <cell r="J335" t="str">
            <v>U20 Women</v>
          </cell>
          <cell r="K335" t="str">
            <v>Female</v>
          </cell>
          <cell r="L335" t="str">
            <v>Birth</v>
          </cell>
          <cell r="M335" t="str">
            <v>woodford halse</v>
          </cell>
          <cell r="N335">
            <v>36485</v>
          </cell>
          <cell r="O335">
            <v>20</v>
          </cell>
          <cell r="P335">
            <v>12.6</v>
          </cell>
          <cell r="Q335">
            <v>20</v>
          </cell>
          <cell r="R335">
            <v>26.6</v>
          </cell>
          <cell r="S335">
            <v>0</v>
          </cell>
          <cell r="T335"/>
          <cell r="U335">
            <v>0</v>
          </cell>
          <cell r="W335">
            <v>0</v>
          </cell>
          <cell r="Y335">
            <v>0</v>
          </cell>
          <cell r="AA335">
            <v>0</v>
          </cell>
          <cell r="AC335">
            <v>0</v>
          </cell>
          <cell r="AE335">
            <v>0</v>
          </cell>
          <cell r="AG335">
            <v>0</v>
          </cell>
          <cell r="AI335">
            <v>0</v>
          </cell>
          <cell r="AK335">
            <v>0</v>
          </cell>
          <cell r="AM335">
            <v>0</v>
          </cell>
          <cell r="AO335">
            <v>0</v>
          </cell>
          <cell r="AQ335">
            <v>0</v>
          </cell>
          <cell r="AS335">
            <v>0</v>
          </cell>
          <cell r="AT335"/>
          <cell r="AU335">
            <v>0</v>
          </cell>
          <cell r="AV335"/>
          <cell r="AW335">
            <v>20</v>
          </cell>
          <cell r="AX335">
            <v>4.7</v>
          </cell>
          <cell r="AY335">
            <v>0</v>
          </cell>
          <cell r="AZ335"/>
          <cell r="BA335">
            <v>0</v>
          </cell>
          <cell r="BB335"/>
          <cell r="BC335">
            <v>0</v>
          </cell>
          <cell r="BD335"/>
          <cell r="BE335">
            <v>0</v>
          </cell>
          <cell r="BF335"/>
          <cell r="BG335">
            <v>0</v>
          </cell>
          <cell r="BH335"/>
          <cell r="BI335">
            <v>0</v>
          </cell>
          <cell r="BM335" t="str">
            <v>Coach ..</v>
          </cell>
          <cell r="BN335">
            <v>42853.056180555555</v>
          </cell>
          <cell r="BO335" t="str">
            <v>8FU25734CY409660W</v>
          </cell>
          <cell r="BP335">
            <v>16.5</v>
          </cell>
          <cell r="BQ335" t="str">
            <v>Card</v>
          </cell>
          <cell r="BR335" t="b">
            <v>1</v>
          </cell>
          <cell r="BS335">
            <v>21119387732633</v>
          </cell>
          <cell r="BT335" t="str">
            <v>24 Mallard Drive</v>
          </cell>
          <cell r="BV335" t="str">
            <v>Daventry</v>
          </cell>
          <cell r="BW335" t="str">
            <v>Northamptonshire</v>
          </cell>
          <cell r="BX335" t="str">
            <v>NN11 3EJ</v>
          </cell>
          <cell r="BY335" t="str">
            <v>emilysanderson21@gmail.com</v>
          </cell>
          <cell r="BZ335">
            <v>1327262923</v>
          </cell>
          <cell r="CA335">
            <v>1327262923</v>
          </cell>
        </row>
        <row r="336">
          <cell r="A336">
            <v>161</v>
          </cell>
          <cell r="B336">
            <v>33159</v>
          </cell>
          <cell r="C336">
            <v>3570245</v>
          </cell>
          <cell r="D336" t="b">
            <v>1</v>
          </cell>
          <cell r="E336" t="str">
            <v>Abby</v>
          </cell>
          <cell r="F336" t="str">
            <v>SCOTT</v>
          </cell>
          <cell r="G336" t="str">
            <v>Abby SCOTT</v>
          </cell>
          <cell r="H336" t="str">
            <v>Rugby &amp; Northampton AC</v>
          </cell>
          <cell r="I336" t="str">
            <v>Rugby&amp;northampton AC</v>
          </cell>
          <cell r="J336" t="str">
            <v>U15 Girls</v>
          </cell>
          <cell r="K336" t="str">
            <v>Female</v>
          </cell>
          <cell r="L336" t="str">
            <v>Birth</v>
          </cell>
          <cell r="M336" t="str">
            <v>northampton</v>
          </cell>
          <cell r="N336">
            <v>38114</v>
          </cell>
          <cell r="O336">
            <v>0</v>
          </cell>
          <cell r="P336"/>
          <cell r="Q336">
            <v>0</v>
          </cell>
          <cell r="R336"/>
          <cell r="S336">
            <v>0</v>
          </cell>
          <cell r="T336"/>
          <cell r="U336">
            <v>40</v>
          </cell>
          <cell r="W336">
            <v>0</v>
          </cell>
          <cell r="Y336">
            <v>0</v>
          </cell>
          <cell r="AA336">
            <v>0</v>
          </cell>
          <cell r="AC336">
            <v>0</v>
          </cell>
          <cell r="AE336">
            <v>0</v>
          </cell>
          <cell r="AG336">
            <v>0</v>
          </cell>
          <cell r="AI336">
            <v>0</v>
          </cell>
          <cell r="AK336">
            <v>0</v>
          </cell>
          <cell r="AM336">
            <v>0</v>
          </cell>
          <cell r="AO336">
            <v>0</v>
          </cell>
          <cell r="AQ336">
            <v>0</v>
          </cell>
          <cell r="AS336">
            <v>0</v>
          </cell>
          <cell r="AT336"/>
          <cell r="AU336">
            <v>0</v>
          </cell>
          <cell r="AV336"/>
          <cell r="AW336">
            <v>0</v>
          </cell>
          <cell r="AX336"/>
          <cell r="AY336">
            <v>0</v>
          </cell>
          <cell r="AZ336"/>
          <cell r="BA336">
            <v>0</v>
          </cell>
          <cell r="BB336"/>
          <cell r="BC336">
            <v>0</v>
          </cell>
          <cell r="BD336"/>
          <cell r="BE336">
            <v>0</v>
          </cell>
          <cell r="BF336"/>
          <cell r="BG336">
            <v>0</v>
          </cell>
          <cell r="BH336"/>
          <cell r="BI336">
            <v>0</v>
          </cell>
          <cell r="BM336" t="str">
            <v>Dave Goggard</v>
          </cell>
          <cell r="BN336">
            <v>42843.593275462961</v>
          </cell>
          <cell r="BO336" t="str">
            <v>6W031227UJ914740G</v>
          </cell>
          <cell r="BP336">
            <v>4.5</v>
          </cell>
          <cell r="BQ336" t="str">
            <v>Card</v>
          </cell>
          <cell r="BR336" t="b">
            <v>1</v>
          </cell>
          <cell r="BS336">
            <v>97531785897795</v>
          </cell>
          <cell r="BT336" t="str">
            <v>62 Rothersthorpe Road</v>
          </cell>
          <cell r="BV336" t="str">
            <v>NORTHAMPTON</v>
          </cell>
          <cell r="BW336" t="str">
            <v>NORTHAMPTON</v>
          </cell>
          <cell r="BX336" t="str">
            <v>NN4 8JB</v>
          </cell>
          <cell r="BY336" t="str">
            <v>elissa100@hotmail.co.uk</v>
          </cell>
          <cell r="BZ336">
            <v>7977750621</v>
          </cell>
          <cell r="CA336">
            <v>7977750621</v>
          </cell>
        </row>
        <row r="337">
          <cell r="A337">
            <v>162</v>
          </cell>
          <cell r="B337">
            <v>32960</v>
          </cell>
          <cell r="C337">
            <v>2976667</v>
          </cell>
          <cell r="D337" t="b">
            <v>1</v>
          </cell>
          <cell r="E337" t="str">
            <v>Selina</v>
          </cell>
          <cell r="F337" t="str">
            <v>Scott</v>
          </cell>
          <cell r="G337" t="str">
            <v>Selina SCOTT</v>
          </cell>
          <cell r="H337" t="str">
            <v>Corby AC</v>
          </cell>
          <cell r="I337" t="str">
            <v>Corby AC</v>
          </cell>
          <cell r="J337" t="str">
            <v>U17 Women</v>
          </cell>
          <cell r="K337" t="str">
            <v>Female</v>
          </cell>
          <cell r="L337" t="str">
            <v>Birth</v>
          </cell>
          <cell r="M337" t="str">
            <v>Kettering</v>
          </cell>
          <cell r="N337">
            <v>36889</v>
          </cell>
          <cell r="O337">
            <v>0</v>
          </cell>
          <cell r="P337"/>
          <cell r="Q337">
            <v>0</v>
          </cell>
          <cell r="R337"/>
          <cell r="S337">
            <v>0</v>
          </cell>
          <cell r="T337"/>
          <cell r="U337">
            <v>30</v>
          </cell>
          <cell r="V337">
            <v>2.21</v>
          </cell>
          <cell r="W337">
            <v>30</v>
          </cell>
          <cell r="X337">
            <v>5</v>
          </cell>
          <cell r="Y337">
            <v>0</v>
          </cell>
          <cell r="AA337">
            <v>0</v>
          </cell>
          <cell r="AC337">
            <v>0</v>
          </cell>
          <cell r="AE337">
            <v>0</v>
          </cell>
          <cell r="AG337">
            <v>0</v>
          </cell>
          <cell r="AI337">
            <v>0</v>
          </cell>
          <cell r="AK337">
            <v>0</v>
          </cell>
          <cell r="AM337">
            <v>0</v>
          </cell>
          <cell r="AO337">
            <v>0</v>
          </cell>
          <cell r="AQ337">
            <v>0</v>
          </cell>
          <cell r="AS337">
            <v>0</v>
          </cell>
          <cell r="AT337"/>
          <cell r="AU337">
            <v>0</v>
          </cell>
          <cell r="AV337"/>
          <cell r="AW337">
            <v>0</v>
          </cell>
          <cell r="AX337"/>
          <cell r="AY337">
            <v>0</v>
          </cell>
          <cell r="AZ337"/>
          <cell r="BA337">
            <v>0</v>
          </cell>
          <cell r="BB337"/>
          <cell r="BC337">
            <v>0</v>
          </cell>
          <cell r="BD337"/>
          <cell r="BE337">
            <v>0</v>
          </cell>
          <cell r="BF337"/>
          <cell r="BG337">
            <v>0</v>
          </cell>
          <cell r="BH337"/>
          <cell r="BI337">
            <v>0</v>
          </cell>
          <cell r="BM337" t="str">
            <v>Bill Boyd</v>
          </cell>
          <cell r="BN337">
            <v>42841.236354166664</v>
          </cell>
          <cell r="BO337">
            <v>0</v>
          </cell>
          <cell r="BP337">
            <v>9</v>
          </cell>
          <cell r="BQ337" t="str">
            <v>Card</v>
          </cell>
          <cell r="BR337" t="b">
            <v>0</v>
          </cell>
          <cell r="BS337">
            <v>35920431978740</v>
          </cell>
          <cell r="BT337" t="str">
            <v>3 Crick Close</v>
          </cell>
          <cell r="BV337" t="str">
            <v>Corby</v>
          </cell>
          <cell r="BW337" t="str">
            <v>Northants</v>
          </cell>
          <cell r="BX337" t="str">
            <v>NN17 1XQ</v>
          </cell>
          <cell r="BY337" t="str">
            <v>colin.lscott@btinternet.com</v>
          </cell>
          <cell r="BZ337">
            <v>1536260017</v>
          </cell>
          <cell r="CA337">
            <v>7973812407</v>
          </cell>
        </row>
        <row r="338">
          <cell r="A338">
            <v>163</v>
          </cell>
          <cell r="B338">
            <v>33121</v>
          </cell>
          <cell r="C338">
            <v>3429647</v>
          </cell>
          <cell r="D338" t="b">
            <v>1</v>
          </cell>
          <cell r="E338" t="str">
            <v>Claudia</v>
          </cell>
          <cell r="F338" t="str">
            <v>Searle</v>
          </cell>
          <cell r="G338" t="str">
            <v>Claudia SEARLE</v>
          </cell>
          <cell r="H338" t="str">
            <v>Rugby &amp; Northampton AC</v>
          </cell>
          <cell r="I338" t="str">
            <v>School ..</v>
          </cell>
          <cell r="J338" t="str">
            <v>U15 Girls</v>
          </cell>
          <cell r="K338" t="str">
            <v>Female</v>
          </cell>
          <cell r="L338" t="str">
            <v>Birth</v>
          </cell>
          <cell r="M338" t="str">
            <v>Northampton</v>
          </cell>
          <cell r="N338">
            <v>38169</v>
          </cell>
          <cell r="O338">
            <v>0</v>
          </cell>
          <cell r="P338"/>
          <cell r="Q338">
            <v>0</v>
          </cell>
          <cell r="R338"/>
          <cell r="S338">
            <v>0</v>
          </cell>
          <cell r="T338"/>
          <cell r="U338">
            <v>40</v>
          </cell>
          <cell r="V338">
            <v>2.31</v>
          </cell>
          <cell r="W338">
            <v>40</v>
          </cell>
          <cell r="X338">
            <v>5.08</v>
          </cell>
          <cell r="Y338">
            <v>0</v>
          </cell>
          <cell r="AA338">
            <v>0</v>
          </cell>
          <cell r="AC338">
            <v>0</v>
          </cell>
          <cell r="AE338">
            <v>0</v>
          </cell>
          <cell r="AG338">
            <v>0</v>
          </cell>
          <cell r="AI338">
            <v>0</v>
          </cell>
          <cell r="AK338">
            <v>0</v>
          </cell>
          <cell r="AM338">
            <v>0</v>
          </cell>
          <cell r="AO338">
            <v>0</v>
          </cell>
          <cell r="AQ338">
            <v>0</v>
          </cell>
          <cell r="AS338">
            <v>0</v>
          </cell>
          <cell r="AT338"/>
          <cell r="AU338">
            <v>0</v>
          </cell>
          <cell r="AV338"/>
          <cell r="AW338">
            <v>0</v>
          </cell>
          <cell r="AX338"/>
          <cell r="AY338">
            <v>0</v>
          </cell>
          <cell r="AZ338"/>
          <cell r="BA338">
            <v>0</v>
          </cell>
          <cell r="BB338"/>
          <cell r="BC338">
            <v>0</v>
          </cell>
          <cell r="BD338"/>
          <cell r="BE338">
            <v>0</v>
          </cell>
          <cell r="BF338"/>
          <cell r="BG338">
            <v>0</v>
          </cell>
          <cell r="BH338"/>
          <cell r="BI338">
            <v>0</v>
          </cell>
          <cell r="BM338" t="str">
            <v>Coach ..</v>
          </cell>
          <cell r="BN338">
            <v>42843.401307870372</v>
          </cell>
          <cell r="BO338" t="str">
            <v>22A278273A658112R</v>
          </cell>
          <cell r="BP338">
            <v>9</v>
          </cell>
          <cell r="BQ338" t="str">
            <v>Card</v>
          </cell>
          <cell r="BR338" t="b">
            <v>1</v>
          </cell>
          <cell r="BS338">
            <v>72004785897327</v>
          </cell>
          <cell r="BT338" t="str">
            <v>23A Green Lane</v>
          </cell>
          <cell r="BV338" t="str">
            <v>Northampton</v>
          </cell>
          <cell r="BW338" t="str">
            <v>Northamptonshire</v>
          </cell>
          <cell r="BX338" t="str">
            <v>NN4 6LH</v>
          </cell>
          <cell r="BY338" t="str">
            <v>taracadams2000@gmail.com</v>
          </cell>
          <cell r="BZ338">
            <v>7941298790</v>
          </cell>
          <cell r="CA338">
            <v>7941298790</v>
          </cell>
        </row>
        <row r="339">
          <cell r="A339">
            <v>164</v>
          </cell>
          <cell r="B339">
            <v>34099</v>
          </cell>
          <cell r="C339">
            <v>3429422</v>
          </cell>
          <cell r="D339" t="b">
            <v>1</v>
          </cell>
          <cell r="E339" t="str">
            <v>Casey</v>
          </cell>
          <cell r="F339" t="str">
            <v>Seymour</v>
          </cell>
          <cell r="G339" t="str">
            <v>Casey SEYMOUR</v>
          </cell>
          <cell r="H339" t="str">
            <v>Corby AC</v>
          </cell>
          <cell r="I339" t="str">
            <v>Kingswood</v>
          </cell>
          <cell r="J339" t="str">
            <v>U13 Girls</v>
          </cell>
          <cell r="K339" t="str">
            <v>Female</v>
          </cell>
          <cell r="L339" t="str">
            <v>Birth</v>
          </cell>
          <cell r="M339" t="str">
            <v>Northants</v>
          </cell>
          <cell r="N339">
            <v>38414</v>
          </cell>
          <cell r="O339">
            <v>0</v>
          </cell>
          <cell r="P339"/>
          <cell r="Q339">
            <v>0</v>
          </cell>
          <cell r="R339"/>
          <cell r="S339">
            <v>0</v>
          </cell>
          <cell r="T339"/>
          <cell r="U339">
            <v>50</v>
          </cell>
          <cell r="V339" t="str">
            <v>X</v>
          </cell>
          <cell r="W339">
            <v>0</v>
          </cell>
          <cell r="Y339">
            <v>0</v>
          </cell>
          <cell r="AA339">
            <v>0</v>
          </cell>
          <cell r="AC339">
            <v>0</v>
          </cell>
          <cell r="AE339">
            <v>0</v>
          </cell>
          <cell r="AG339">
            <v>0</v>
          </cell>
          <cell r="AI339">
            <v>0</v>
          </cell>
          <cell r="AK339">
            <v>0</v>
          </cell>
          <cell r="AM339">
            <v>0</v>
          </cell>
          <cell r="AO339">
            <v>0</v>
          </cell>
          <cell r="AQ339">
            <v>0</v>
          </cell>
          <cell r="AS339">
            <v>0</v>
          </cell>
          <cell r="AT339"/>
          <cell r="AU339">
            <v>0</v>
          </cell>
          <cell r="AV339"/>
          <cell r="AW339">
            <v>0</v>
          </cell>
          <cell r="AX339">
            <v>0</v>
          </cell>
          <cell r="AY339">
            <v>0</v>
          </cell>
          <cell r="AZ339"/>
          <cell r="BA339">
            <v>0</v>
          </cell>
          <cell r="BB339"/>
          <cell r="BC339">
            <v>0</v>
          </cell>
          <cell r="BD339"/>
          <cell r="BE339">
            <v>0</v>
          </cell>
          <cell r="BF339"/>
          <cell r="BG339">
            <v>0</v>
          </cell>
          <cell r="BH339"/>
          <cell r="BI339">
            <v>0</v>
          </cell>
          <cell r="BM339" t="str">
            <v>Bill</v>
          </cell>
          <cell r="BN339">
            <v>42853.650706018518</v>
          </cell>
          <cell r="BO339">
            <v>0</v>
          </cell>
          <cell r="BP339">
            <v>4.5</v>
          </cell>
          <cell r="BQ339" t="str">
            <v>Card</v>
          </cell>
          <cell r="BR339" t="b">
            <v>0</v>
          </cell>
          <cell r="BS339">
            <v>30300387734104</v>
          </cell>
          <cell r="BT339" t="str">
            <v>55 highbrook</v>
          </cell>
          <cell r="BV339" t="str">
            <v>Corby</v>
          </cell>
          <cell r="BW339" t="str">
            <v>Northants</v>
          </cell>
          <cell r="BX339" t="str">
            <v>Nn18 9az</v>
          </cell>
          <cell r="BY339" t="str">
            <v>Gemma.finnegan@affiniontravel.com</v>
          </cell>
          <cell r="BZ339" t="str">
            <v>Phone Number (Day)</v>
          </cell>
          <cell r="CA339">
            <v>7401542454</v>
          </cell>
        </row>
        <row r="340">
          <cell r="A340">
            <v>76</v>
          </cell>
          <cell r="B340">
            <v>32272</v>
          </cell>
          <cell r="C340">
            <v>3645931</v>
          </cell>
          <cell r="D340" t="b">
            <v>1</v>
          </cell>
          <cell r="E340" t="str">
            <v>Darby</v>
          </cell>
          <cell r="F340" t="str">
            <v>Shearman</v>
          </cell>
          <cell r="G340" t="str">
            <v>Darby SHEARMAN</v>
          </cell>
          <cell r="H340" t="str">
            <v>Rugby &amp; Northampton AC</v>
          </cell>
          <cell r="I340" t="str">
            <v>Caroline Chisholm</v>
          </cell>
          <cell r="J340" t="str">
            <v>U13 Girls</v>
          </cell>
          <cell r="K340" t="str">
            <v>Female</v>
          </cell>
          <cell r="L340" t="str">
            <v>Birth</v>
          </cell>
          <cell r="M340" t="str">
            <v>Northampton</v>
          </cell>
          <cell r="N340">
            <v>38441</v>
          </cell>
          <cell r="O340">
            <v>50</v>
          </cell>
          <cell r="P340" t="str">
            <v>X</v>
          </cell>
          <cell r="Q340">
            <v>0</v>
          </cell>
          <cell r="R340"/>
          <cell r="S340">
            <v>0</v>
          </cell>
          <cell r="T340"/>
          <cell r="U340">
            <v>0</v>
          </cell>
          <cell r="W340">
            <v>0</v>
          </cell>
          <cell r="Y340">
            <v>0</v>
          </cell>
          <cell r="AA340">
            <v>0</v>
          </cell>
          <cell r="AC340">
            <v>0</v>
          </cell>
          <cell r="AE340">
            <v>0</v>
          </cell>
          <cell r="AG340">
            <v>0</v>
          </cell>
          <cell r="AI340">
            <v>0</v>
          </cell>
          <cell r="AK340">
            <v>0</v>
          </cell>
          <cell r="AM340">
            <v>0</v>
          </cell>
          <cell r="AO340">
            <v>0</v>
          </cell>
          <cell r="AQ340">
            <v>0</v>
          </cell>
          <cell r="AS340">
            <v>0</v>
          </cell>
          <cell r="AT340"/>
          <cell r="AU340">
            <v>0</v>
          </cell>
          <cell r="AV340"/>
          <cell r="AW340">
            <v>0</v>
          </cell>
          <cell r="AX340"/>
          <cell r="AY340">
            <v>0</v>
          </cell>
          <cell r="AZ340"/>
          <cell r="BA340">
            <v>0</v>
          </cell>
          <cell r="BB340"/>
          <cell r="BC340">
            <v>0</v>
          </cell>
          <cell r="BD340"/>
          <cell r="BE340">
            <v>0</v>
          </cell>
          <cell r="BF340"/>
          <cell r="BG340">
            <v>0</v>
          </cell>
          <cell r="BH340"/>
          <cell r="BI340">
            <v>0</v>
          </cell>
          <cell r="BM340" t="str">
            <v>Richard Blenkinsop</v>
          </cell>
          <cell r="BN340">
            <v>42798.083807870367</v>
          </cell>
          <cell r="BO340" t="str">
            <v>52K16937FG109804L</v>
          </cell>
          <cell r="BP340">
            <v>4.5</v>
          </cell>
          <cell r="BQ340" t="str">
            <v>Card</v>
          </cell>
          <cell r="BR340" t="b">
            <v>1</v>
          </cell>
          <cell r="BS340">
            <v>30035102061859</v>
          </cell>
          <cell r="BT340" t="str">
            <v>20 Quintonside</v>
          </cell>
          <cell r="BU340" t="str">
            <v>Grange Park</v>
          </cell>
          <cell r="BV340" t="str">
            <v>Northampton</v>
          </cell>
          <cell r="BW340" t="str">
            <v>Northamptonshire</v>
          </cell>
          <cell r="BX340" t="str">
            <v>NN4 5AE</v>
          </cell>
          <cell r="BY340" t="str">
            <v>nikkishearman@sky.com</v>
          </cell>
          <cell r="BZ340">
            <v>7545611759</v>
          </cell>
          <cell r="CA340">
            <v>7545611759</v>
          </cell>
        </row>
        <row r="341">
          <cell r="A341">
            <v>165</v>
          </cell>
          <cell r="B341">
            <v>33792</v>
          </cell>
          <cell r="C341">
            <v>3511021</v>
          </cell>
          <cell r="D341" t="b">
            <v>1</v>
          </cell>
          <cell r="E341" t="str">
            <v>Niamh</v>
          </cell>
          <cell r="F341" t="str">
            <v>Sinnott</v>
          </cell>
          <cell r="G341" t="str">
            <v>Niamh SINNOTT</v>
          </cell>
          <cell r="H341" t="str">
            <v>Kettering Town Harriers</v>
          </cell>
          <cell r="I341" t="str">
            <v>Thrapston Primary</v>
          </cell>
          <cell r="J341" t="str">
            <v>U13 Girls</v>
          </cell>
          <cell r="K341" t="str">
            <v>Female</v>
          </cell>
          <cell r="L341" t="str">
            <v>Residency</v>
          </cell>
          <cell r="M341" t="str">
            <v>Nuneaton</v>
          </cell>
          <cell r="N341">
            <v>38879</v>
          </cell>
          <cell r="O341">
            <v>0</v>
          </cell>
          <cell r="P341"/>
          <cell r="Q341">
            <v>0</v>
          </cell>
          <cell r="R341"/>
          <cell r="S341">
            <v>0</v>
          </cell>
          <cell r="T341"/>
          <cell r="U341">
            <v>50</v>
          </cell>
          <cell r="V341">
            <v>3.41</v>
          </cell>
          <cell r="W341">
            <v>50</v>
          </cell>
          <cell r="X341" t="str">
            <v>X</v>
          </cell>
          <cell r="Y341">
            <v>0</v>
          </cell>
          <cell r="AA341">
            <v>0</v>
          </cell>
          <cell r="AC341">
            <v>0</v>
          </cell>
          <cell r="AE341">
            <v>0</v>
          </cell>
          <cell r="AG341">
            <v>0</v>
          </cell>
          <cell r="AI341">
            <v>0</v>
          </cell>
          <cell r="AK341">
            <v>0</v>
          </cell>
          <cell r="AM341">
            <v>0</v>
          </cell>
          <cell r="AO341">
            <v>0</v>
          </cell>
          <cell r="AQ341">
            <v>0</v>
          </cell>
          <cell r="AS341">
            <v>0</v>
          </cell>
          <cell r="AT341"/>
          <cell r="AU341">
            <v>0</v>
          </cell>
          <cell r="AV341"/>
          <cell r="AW341">
            <v>0</v>
          </cell>
          <cell r="AX341"/>
          <cell r="AY341">
            <v>0</v>
          </cell>
          <cell r="AZ341"/>
          <cell r="BA341">
            <v>50</v>
          </cell>
          <cell r="BB341">
            <v>3.93</v>
          </cell>
          <cell r="BC341">
            <v>0</v>
          </cell>
          <cell r="BD341"/>
          <cell r="BE341">
            <v>0</v>
          </cell>
          <cell r="BF341"/>
          <cell r="BG341">
            <v>0</v>
          </cell>
          <cell r="BH341"/>
          <cell r="BI341">
            <v>0</v>
          </cell>
          <cell r="BM341" t="str">
            <v>Amanda Marlow</v>
          </cell>
          <cell r="BN341">
            <v>42849.513749999998</v>
          </cell>
          <cell r="BO341" t="str">
            <v>88840816ND3649525</v>
          </cell>
          <cell r="BP341">
            <v>13.5</v>
          </cell>
          <cell r="BQ341" t="str">
            <v>Card</v>
          </cell>
          <cell r="BR341" t="b">
            <v>1</v>
          </cell>
          <cell r="BS341">
            <v>11606753639734</v>
          </cell>
          <cell r="BT341" t="str">
            <v>3 Damson Close</v>
          </cell>
          <cell r="BU341" t="str">
            <v>Thrapston</v>
          </cell>
          <cell r="BV341" t="str">
            <v>Kettering</v>
          </cell>
          <cell r="BW341" t="str">
            <v>Northamptonshire</v>
          </cell>
          <cell r="BX341" t="str">
            <v>NN14 4RG</v>
          </cell>
          <cell r="BY341" t="str">
            <v>sinnott862@btinternet.com</v>
          </cell>
          <cell r="BZ341">
            <v>1832730109</v>
          </cell>
          <cell r="CA341">
            <v>7776216650</v>
          </cell>
        </row>
        <row r="342">
          <cell r="A342">
            <v>77</v>
          </cell>
          <cell r="B342">
            <v>33451</v>
          </cell>
          <cell r="C342">
            <v>3305787</v>
          </cell>
          <cell r="D342" t="b">
            <v>1</v>
          </cell>
          <cell r="E342" t="str">
            <v>Abigail</v>
          </cell>
          <cell r="F342" t="str">
            <v>Smith</v>
          </cell>
          <cell r="G342" t="str">
            <v>Abigail SMITH</v>
          </cell>
          <cell r="H342" t="str">
            <v>Rugby &amp; Northampton AC</v>
          </cell>
          <cell r="I342" t="str">
            <v>Northampton school for girls</v>
          </cell>
          <cell r="J342" t="str">
            <v>U15 Girls</v>
          </cell>
          <cell r="K342" t="str">
            <v>Female</v>
          </cell>
          <cell r="L342" t="str">
            <v>Birth</v>
          </cell>
          <cell r="M342" t="str">
            <v>Northampton</v>
          </cell>
          <cell r="N342">
            <v>37696</v>
          </cell>
          <cell r="O342">
            <v>40</v>
          </cell>
          <cell r="P342" t="str">
            <v>X</v>
          </cell>
          <cell r="Q342">
            <v>0</v>
          </cell>
          <cell r="R342"/>
          <cell r="S342">
            <v>0</v>
          </cell>
          <cell r="T342"/>
          <cell r="U342">
            <v>0</v>
          </cell>
          <cell r="W342">
            <v>0</v>
          </cell>
          <cell r="Y342">
            <v>0</v>
          </cell>
          <cell r="AA342">
            <v>0</v>
          </cell>
          <cell r="AC342">
            <v>0</v>
          </cell>
          <cell r="AE342">
            <v>0</v>
          </cell>
          <cell r="AG342">
            <v>0</v>
          </cell>
          <cell r="AI342">
            <v>0</v>
          </cell>
          <cell r="AK342">
            <v>0</v>
          </cell>
          <cell r="AM342">
            <v>0</v>
          </cell>
          <cell r="AO342">
            <v>0</v>
          </cell>
          <cell r="AQ342">
            <v>0</v>
          </cell>
          <cell r="AS342">
            <v>0</v>
          </cell>
          <cell r="AT342"/>
          <cell r="AU342">
            <v>0</v>
          </cell>
          <cell r="AV342"/>
          <cell r="AW342">
            <v>0</v>
          </cell>
          <cell r="AX342"/>
          <cell r="AY342">
            <v>0</v>
          </cell>
          <cell r="AZ342"/>
          <cell r="BA342">
            <v>0</v>
          </cell>
          <cell r="BB342"/>
          <cell r="BC342">
            <v>0</v>
          </cell>
          <cell r="BD342"/>
          <cell r="BE342">
            <v>0</v>
          </cell>
          <cell r="BF342"/>
          <cell r="BG342">
            <v>0</v>
          </cell>
          <cell r="BH342"/>
          <cell r="BI342">
            <v>0</v>
          </cell>
          <cell r="BM342" t="str">
            <v>Coach ..</v>
          </cell>
          <cell r="BN342">
            <v>42846.169548611113</v>
          </cell>
          <cell r="BO342" t="str">
            <v>7VP73198XD712245V</v>
          </cell>
          <cell r="BP342">
            <v>4.5</v>
          </cell>
          <cell r="BQ342" t="str">
            <v>Card</v>
          </cell>
          <cell r="BR342" t="b">
            <v>1</v>
          </cell>
          <cell r="BS342">
            <v>1011445809260</v>
          </cell>
          <cell r="BT342" t="str">
            <v>10 juniper thorn</v>
          </cell>
          <cell r="BU342" t="str">
            <v>brixworth</v>
          </cell>
          <cell r="BV342" t="str">
            <v>Northampton</v>
          </cell>
          <cell r="BW342" t="str">
            <v>Northants</v>
          </cell>
          <cell r="BX342" t="str">
            <v>Nn6 9 ux</v>
          </cell>
          <cell r="BY342" t="str">
            <v>Josephine.smith64@yahoo.com</v>
          </cell>
          <cell r="BZ342" t="str">
            <v>Phone Number (Day)</v>
          </cell>
          <cell r="CA342">
            <v>7734715146</v>
          </cell>
        </row>
        <row r="343">
          <cell r="A343">
            <v>78</v>
          </cell>
          <cell r="B343">
            <v>32458</v>
          </cell>
          <cell r="C343">
            <v>3649373</v>
          </cell>
          <cell r="D343" t="b">
            <v>1</v>
          </cell>
          <cell r="E343" t="str">
            <v>Ella</v>
          </cell>
          <cell r="F343" t="str">
            <v>Smith</v>
          </cell>
          <cell r="G343" t="str">
            <v>Ella SMITH</v>
          </cell>
          <cell r="H343" t="str">
            <v>Rugby &amp; Northampton AC</v>
          </cell>
          <cell r="I343" t="str">
            <v>School ..</v>
          </cell>
          <cell r="J343" t="str">
            <v>U11 Girls</v>
          </cell>
          <cell r="K343" t="str">
            <v>Female</v>
          </cell>
          <cell r="L343" t="str">
            <v>Birth</v>
          </cell>
          <cell r="M343" t="str">
            <v>Northampton</v>
          </cell>
          <cell r="N343">
            <v>39417</v>
          </cell>
          <cell r="O343">
            <v>0</v>
          </cell>
          <cell r="P343"/>
          <cell r="Q343">
            <v>60</v>
          </cell>
          <cell r="R343" t="str">
            <v>X</v>
          </cell>
          <cell r="S343">
            <v>0</v>
          </cell>
          <cell r="T343"/>
          <cell r="U343">
            <v>60</v>
          </cell>
          <cell r="V343" t="str">
            <v>2.43.3</v>
          </cell>
          <cell r="W343">
            <v>0</v>
          </cell>
          <cell r="Y343">
            <v>0</v>
          </cell>
          <cell r="AA343">
            <v>0</v>
          </cell>
          <cell r="AC343">
            <v>0</v>
          </cell>
          <cell r="AE343">
            <v>0</v>
          </cell>
          <cell r="AG343">
            <v>0</v>
          </cell>
          <cell r="AI343">
            <v>0</v>
          </cell>
          <cell r="AK343">
            <v>0</v>
          </cell>
          <cell r="AM343">
            <v>0</v>
          </cell>
          <cell r="AO343">
            <v>0</v>
          </cell>
          <cell r="AQ343">
            <v>0</v>
          </cell>
          <cell r="AS343">
            <v>0</v>
          </cell>
          <cell r="AT343"/>
          <cell r="AU343">
            <v>0</v>
          </cell>
          <cell r="AV343"/>
          <cell r="AW343">
            <v>0</v>
          </cell>
          <cell r="AX343"/>
          <cell r="AY343">
            <v>0</v>
          </cell>
          <cell r="AZ343"/>
          <cell r="BA343">
            <v>0</v>
          </cell>
          <cell r="BB343"/>
          <cell r="BC343">
            <v>0</v>
          </cell>
          <cell r="BD343"/>
          <cell r="BE343">
            <v>0</v>
          </cell>
          <cell r="BF343"/>
          <cell r="BG343">
            <v>0</v>
          </cell>
          <cell r="BH343"/>
          <cell r="BI343">
            <v>0</v>
          </cell>
          <cell r="BM343" t="str">
            <v>Coach ..</v>
          </cell>
          <cell r="BN343">
            <v>42890.41846064815</v>
          </cell>
          <cell r="BO343" t="str">
            <v>09M09989YN282793C</v>
          </cell>
          <cell r="BP343">
            <v>9</v>
          </cell>
          <cell r="BQ343" t="str">
            <v>Card</v>
          </cell>
          <cell r="BR343" t="b">
            <v>1</v>
          </cell>
          <cell r="BS343">
            <v>43628809917325</v>
          </cell>
          <cell r="BT343" t="str">
            <v>39 Sir John Pascoe Way</v>
          </cell>
          <cell r="BU343" t="str">
            <v>Duston</v>
          </cell>
          <cell r="BV343" t="str">
            <v>Northampton</v>
          </cell>
          <cell r="BW343" t="str">
            <v>Northants</v>
          </cell>
          <cell r="BX343" t="str">
            <v>NN5 6PN</v>
          </cell>
          <cell r="BY343" t="str">
            <v>Smithfletch@sky.com</v>
          </cell>
          <cell r="BZ343" t="str">
            <v>Phone Number (Day)</v>
          </cell>
          <cell r="CA343" t="str">
            <v>07881 631926</v>
          </cell>
        </row>
        <row r="344">
          <cell r="A344">
            <v>79</v>
          </cell>
          <cell r="B344">
            <v>33433</v>
          </cell>
          <cell r="C344">
            <v>3092888</v>
          </cell>
          <cell r="D344" t="b">
            <v>1</v>
          </cell>
          <cell r="E344" t="str">
            <v>Ellen</v>
          </cell>
          <cell r="F344" t="str">
            <v>Smith</v>
          </cell>
          <cell r="G344" t="str">
            <v>Ellen SMITH</v>
          </cell>
          <cell r="H344" t="str">
            <v>Kettering Town Harriers</v>
          </cell>
          <cell r="I344" t="str">
            <v>Wollaston</v>
          </cell>
          <cell r="J344" t="str">
            <v>U15 Girls</v>
          </cell>
          <cell r="K344" t="str">
            <v>Female</v>
          </cell>
          <cell r="L344" t="str">
            <v>Residency</v>
          </cell>
          <cell r="M344" t="str">
            <v>Wellingborough</v>
          </cell>
          <cell r="N344">
            <v>37626</v>
          </cell>
          <cell r="O344">
            <v>40</v>
          </cell>
          <cell r="P344">
            <v>13.5</v>
          </cell>
          <cell r="Q344">
            <v>40</v>
          </cell>
          <cell r="R344">
            <v>27.5</v>
          </cell>
          <cell r="S344">
            <v>0</v>
          </cell>
          <cell r="T344"/>
          <cell r="U344">
            <v>0</v>
          </cell>
          <cell r="W344">
            <v>0</v>
          </cell>
          <cell r="Y344">
            <v>0</v>
          </cell>
          <cell r="AA344">
            <v>0</v>
          </cell>
          <cell r="AC344">
            <v>0</v>
          </cell>
          <cell r="AE344">
            <v>0</v>
          </cell>
          <cell r="AG344">
            <v>0</v>
          </cell>
          <cell r="AI344">
            <v>0</v>
          </cell>
          <cell r="AK344">
            <v>0</v>
          </cell>
          <cell r="AM344">
            <v>0</v>
          </cell>
          <cell r="AO344">
            <v>0</v>
          </cell>
          <cell r="AQ344">
            <v>0</v>
          </cell>
          <cell r="AS344">
            <v>0</v>
          </cell>
          <cell r="AT344"/>
          <cell r="AU344">
            <v>0</v>
          </cell>
          <cell r="AV344"/>
          <cell r="AW344">
            <v>0</v>
          </cell>
          <cell r="AX344"/>
          <cell r="AY344">
            <v>0</v>
          </cell>
          <cell r="AZ344"/>
          <cell r="BA344">
            <v>0</v>
          </cell>
          <cell r="BB344"/>
          <cell r="BC344">
            <v>0</v>
          </cell>
          <cell r="BD344"/>
          <cell r="BE344">
            <v>0</v>
          </cell>
          <cell r="BF344"/>
          <cell r="BG344">
            <v>0</v>
          </cell>
          <cell r="BH344"/>
          <cell r="BI344">
            <v>0</v>
          </cell>
          <cell r="BM344" t="str">
            <v>Antoinette Inniss-haycox</v>
          </cell>
          <cell r="BN344">
            <v>42846.071956018517</v>
          </cell>
          <cell r="BO344" t="str">
            <v>8XG081158J672824H</v>
          </cell>
          <cell r="BP344">
            <v>9</v>
          </cell>
          <cell r="BQ344" t="str">
            <v>Card</v>
          </cell>
          <cell r="BR344" t="b">
            <v>1</v>
          </cell>
          <cell r="BS344">
            <v>5010345808919</v>
          </cell>
          <cell r="BT344" t="str">
            <v>31 St Katharines Way</v>
          </cell>
          <cell r="BU344" t="str">
            <v>Irchester</v>
          </cell>
          <cell r="BV344" t="str">
            <v>Wellingborough</v>
          </cell>
          <cell r="BW344" t="str">
            <v>Northants</v>
          </cell>
          <cell r="BX344" t="str">
            <v>NN29 7AJ</v>
          </cell>
          <cell r="BY344" t="str">
            <v>peteandrach@smithgang.co.uk</v>
          </cell>
          <cell r="BZ344">
            <v>1933319035</v>
          </cell>
          <cell r="CA344" t="str">
            <v>07853 251030</v>
          </cell>
        </row>
        <row r="345">
          <cell r="A345">
            <v>80</v>
          </cell>
          <cell r="B345">
            <v>34130</v>
          </cell>
          <cell r="C345">
            <v>999999999999</v>
          </cell>
          <cell r="D345" t="b">
            <v>0</v>
          </cell>
          <cell r="E345" t="str">
            <v>Florence</v>
          </cell>
          <cell r="F345" t="str">
            <v>Smith</v>
          </cell>
          <cell r="G345" t="str">
            <v>Florence SMITH</v>
          </cell>
          <cell r="H345" t="str">
            <v>Harborough AC</v>
          </cell>
          <cell r="I345" t="str">
            <v>wilbarston CEVC</v>
          </cell>
          <cell r="J345" t="str">
            <v>U11 Girls</v>
          </cell>
          <cell r="K345" t="str">
            <v>Female</v>
          </cell>
          <cell r="L345" t="str">
            <v>Residency</v>
          </cell>
          <cell r="M345" t="str">
            <v>kettering</v>
          </cell>
          <cell r="N345">
            <v>39027</v>
          </cell>
          <cell r="O345">
            <v>60</v>
          </cell>
          <cell r="P345" t="str">
            <v>X</v>
          </cell>
          <cell r="Q345">
            <v>60</v>
          </cell>
          <cell r="R345" t="str">
            <v>X</v>
          </cell>
          <cell r="S345">
            <v>0</v>
          </cell>
          <cell r="T345"/>
          <cell r="U345">
            <v>0</v>
          </cell>
          <cell r="W345">
            <v>0</v>
          </cell>
          <cell r="Y345">
            <v>0</v>
          </cell>
          <cell r="AA345">
            <v>0</v>
          </cell>
          <cell r="AC345">
            <v>0</v>
          </cell>
          <cell r="AE345">
            <v>0</v>
          </cell>
          <cell r="AG345">
            <v>0</v>
          </cell>
          <cell r="AI345">
            <v>0</v>
          </cell>
          <cell r="AK345">
            <v>0</v>
          </cell>
          <cell r="AM345">
            <v>0</v>
          </cell>
          <cell r="AO345">
            <v>0</v>
          </cell>
          <cell r="AQ345">
            <v>0</v>
          </cell>
          <cell r="AS345">
            <v>0</v>
          </cell>
          <cell r="AT345"/>
          <cell r="AU345">
            <v>0</v>
          </cell>
          <cell r="AV345"/>
          <cell r="AW345">
            <v>0</v>
          </cell>
          <cell r="AX345"/>
          <cell r="AY345">
            <v>0</v>
          </cell>
          <cell r="AZ345"/>
          <cell r="BA345">
            <v>0</v>
          </cell>
          <cell r="BB345"/>
          <cell r="BC345">
            <v>0</v>
          </cell>
          <cell r="BD345"/>
          <cell r="BE345">
            <v>0</v>
          </cell>
          <cell r="BF345"/>
          <cell r="BG345">
            <v>0</v>
          </cell>
          <cell r="BH345"/>
          <cell r="BI345">
            <v>0</v>
          </cell>
          <cell r="BM345" t="str">
            <v>Coach ..</v>
          </cell>
          <cell r="BN345">
            <v>42854.329837962963</v>
          </cell>
          <cell r="BO345" t="str">
            <v>6NP33621F39388438</v>
          </cell>
          <cell r="BP345">
            <v>9</v>
          </cell>
          <cell r="BQ345" t="str">
            <v>Card</v>
          </cell>
          <cell r="BR345" t="b">
            <v>1</v>
          </cell>
          <cell r="BS345">
            <v>66666387734883</v>
          </cell>
          <cell r="BT345" t="str">
            <v>10 Barlows Lane</v>
          </cell>
          <cell r="BU345" t="str">
            <v>Wilbarston</v>
          </cell>
          <cell r="BV345" t="str">
            <v>MARKET HARBOROUGH</v>
          </cell>
          <cell r="BW345" t="str">
            <v>northants</v>
          </cell>
          <cell r="BX345" t="str">
            <v>le16 8qb</v>
          </cell>
          <cell r="BY345" t="str">
            <v>mmarlow@mountainchild.co.uk</v>
          </cell>
          <cell r="BZ345" t="str">
            <v>07980 931933</v>
          </cell>
        </row>
        <row r="346">
          <cell r="A346">
            <v>81</v>
          </cell>
          <cell r="B346">
            <v>34127</v>
          </cell>
          <cell r="C346">
            <v>3446795</v>
          </cell>
          <cell r="D346" t="b">
            <v>1</v>
          </cell>
          <cell r="E346" t="str">
            <v>Hannah</v>
          </cell>
          <cell r="F346" t="str">
            <v>Smith</v>
          </cell>
          <cell r="G346" t="str">
            <v>Hannah SMITH</v>
          </cell>
          <cell r="H346" t="str">
            <v>Harborough AC</v>
          </cell>
          <cell r="I346" t="str">
            <v>uppingham community college</v>
          </cell>
          <cell r="J346" t="str">
            <v>U15 Girls</v>
          </cell>
          <cell r="K346" t="str">
            <v>Female</v>
          </cell>
          <cell r="L346" t="str">
            <v>Residency</v>
          </cell>
          <cell r="M346" t="str">
            <v>kettering</v>
          </cell>
          <cell r="N346">
            <v>37960</v>
          </cell>
          <cell r="O346">
            <v>0</v>
          </cell>
          <cell r="P346"/>
          <cell r="Q346">
            <v>40</v>
          </cell>
          <cell r="R346" t="str">
            <v>X</v>
          </cell>
          <cell r="S346">
            <v>0</v>
          </cell>
          <cell r="T346"/>
          <cell r="U346">
            <v>0</v>
          </cell>
          <cell r="W346">
            <v>0</v>
          </cell>
          <cell r="Y346">
            <v>0</v>
          </cell>
          <cell r="AA346">
            <v>0</v>
          </cell>
          <cell r="AC346">
            <v>0</v>
          </cell>
          <cell r="AE346">
            <v>0</v>
          </cell>
          <cell r="AG346">
            <v>0</v>
          </cell>
          <cell r="AI346">
            <v>0</v>
          </cell>
          <cell r="AK346">
            <v>0</v>
          </cell>
          <cell r="AM346">
            <v>0</v>
          </cell>
          <cell r="AO346">
            <v>0</v>
          </cell>
          <cell r="AQ346">
            <v>0</v>
          </cell>
          <cell r="AS346">
            <v>0</v>
          </cell>
          <cell r="AT346"/>
          <cell r="AU346">
            <v>0</v>
          </cell>
          <cell r="AV346"/>
          <cell r="AW346">
            <v>40</v>
          </cell>
          <cell r="AX346" t="str">
            <v>X</v>
          </cell>
          <cell r="AY346">
            <v>0</v>
          </cell>
          <cell r="AZ346"/>
          <cell r="BA346">
            <v>0</v>
          </cell>
          <cell r="BB346"/>
          <cell r="BC346">
            <v>0</v>
          </cell>
          <cell r="BD346"/>
          <cell r="BE346">
            <v>0</v>
          </cell>
          <cell r="BF346"/>
          <cell r="BG346">
            <v>0</v>
          </cell>
          <cell r="BH346"/>
          <cell r="BI346">
            <v>0</v>
          </cell>
          <cell r="BM346" t="str">
            <v>Coach ..</v>
          </cell>
          <cell r="BN346">
            <v>42854.296805555554</v>
          </cell>
          <cell r="BO346" t="str">
            <v>5FB117645C041984N</v>
          </cell>
          <cell r="BP346">
            <v>9</v>
          </cell>
          <cell r="BQ346" t="str">
            <v>Card</v>
          </cell>
          <cell r="BR346" t="b">
            <v>1</v>
          </cell>
          <cell r="BS346">
            <v>55555387734805</v>
          </cell>
          <cell r="BT346" t="str">
            <v>10 Barlows Lane</v>
          </cell>
          <cell r="BU346" t="str">
            <v>Wilbarston</v>
          </cell>
          <cell r="BV346" t="str">
            <v>MARKET HARBOROUGH</v>
          </cell>
          <cell r="BW346" t="str">
            <v>northants</v>
          </cell>
          <cell r="BX346" t="str">
            <v>LE16 7QB</v>
          </cell>
          <cell r="BY346" t="str">
            <v>mmarlow@mountainchild.co.uk</v>
          </cell>
          <cell r="BZ346" t="str">
            <v>07980 931933</v>
          </cell>
          <cell r="CA346">
            <v>7938398145</v>
          </cell>
        </row>
        <row r="347">
          <cell r="A347">
            <v>82</v>
          </cell>
          <cell r="B347">
            <v>33968</v>
          </cell>
          <cell r="C347">
            <v>9999999</v>
          </cell>
          <cell r="D347" t="b">
            <v>0</v>
          </cell>
          <cell r="E347" t="str">
            <v>Honor</v>
          </cell>
          <cell r="F347" t="str">
            <v>Somerville-Cotton</v>
          </cell>
          <cell r="G347" t="str">
            <v>Honor SOMERVILLE-COTTON</v>
          </cell>
          <cell r="H347" t="str">
            <v>Corby AC</v>
          </cell>
          <cell r="I347" t="str">
            <v>Laxton Junior School</v>
          </cell>
          <cell r="J347" t="str">
            <v>U11 Girls</v>
          </cell>
          <cell r="K347" t="str">
            <v>Female</v>
          </cell>
          <cell r="L347" t="str">
            <v>Residency</v>
          </cell>
          <cell r="M347" t="str">
            <v>Peterborough</v>
          </cell>
          <cell r="N347">
            <v>39099</v>
          </cell>
          <cell r="O347">
            <v>60</v>
          </cell>
          <cell r="P347">
            <v>12</v>
          </cell>
          <cell r="Q347">
            <v>60</v>
          </cell>
          <cell r="R347">
            <v>24.4</v>
          </cell>
          <cell r="S347">
            <v>0</v>
          </cell>
          <cell r="T347"/>
          <cell r="U347">
            <v>60</v>
          </cell>
          <cell r="V347" t="str">
            <v>2.06.7</v>
          </cell>
          <cell r="W347">
            <v>0</v>
          </cell>
          <cell r="Y347">
            <v>0</v>
          </cell>
          <cell r="AA347">
            <v>0</v>
          </cell>
          <cell r="AC347">
            <v>0</v>
          </cell>
          <cell r="AE347">
            <v>0</v>
          </cell>
          <cell r="AG347">
            <v>0</v>
          </cell>
          <cell r="AI347">
            <v>0</v>
          </cell>
          <cell r="AK347">
            <v>0</v>
          </cell>
          <cell r="AM347">
            <v>0</v>
          </cell>
          <cell r="AO347">
            <v>0</v>
          </cell>
          <cell r="AQ347">
            <v>0</v>
          </cell>
          <cell r="AS347">
            <v>0</v>
          </cell>
          <cell r="AT347"/>
          <cell r="AU347">
            <v>0</v>
          </cell>
          <cell r="AV347"/>
          <cell r="AW347">
            <v>60</v>
          </cell>
          <cell r="AX347">
            <v>2.8</v>
          </cell>
          <cell r="AY347">
            <v>0</v>
          </cell>
          <cell r="AZ347"/>
          <cell r="BA347">
            <v>0</v>
          </cell>
          <cell r="BB347"/>
          <cell r="BC347">
            <v>0</v>
          </cell>
          <cell r="BD347"/>
          <cell r="BE347">
            <v>0</v>
          </cell>
          <cell r="BF347"/>
          <cell r="BG347">
            <v>0</v>
          </cell>
          <cell r="BH347"/>
          <cell r="BI347">
            <v>0</v>
          </cell>
          <cell r="BM347" t="str">
            <v>Bill Boyd</v>
          </cell>
          <cell r="BN347">
            <v>42852.139456018522</v>
          </cell>
          <cell r="BO347" t="str">
            <v>6CM91280PU735823F</v>
          </cell>
          <cell r="BP347">
            <v>18</v>
          </cell>
          <cell r="BQ347" t="str">
            <v>Card</v>
          </cell>
          <cell r="BR347" t="b">
            <v>1</v>
          </cell>
          <cell r="BS347">
            <v>1701733832246</v>
          </cell>
          <cell r="BT347" t="str">
            <v>Cotterstock House, Main Street,</v>
          </cell>
          <cell r="BU347" t="str">
            <v>Cotterstock</v>
          </cell>
          <cell r="BV347" t="str">
            <v>Peterborough</v>
          </cell>
          <cell r="BW347" t="str">
            <v>Northamptonshire</v>
          </cell>
          <cell r="BX347" t="str">
            <v>PE8 5HD</v>
          </cell>
          <cell r="BY347" t="str">
            <v>rowenasc@btinternet.com</v>
          </cell>
          <cell r="BZ347">
            <v>7887823937</v>
          </cell>
          <cell r="CA347">
            <v>7887823937</v>
          </cell>
        </row>
        <row r="348">
          <cell r="A348">
            <v>83</v>
          </cell>
          <cell r="B348">
            <v>33936</v>
          </cell>
          <cell r="C348">
            <v>3252819</v>
          </cell>
          <cell r="D348" t="b">
            <v>1</v>
          </cell>
          <cell r="E348" t="str">
            <v>Matilda</v>
          </cell>
          <cell r="F348" t="str">
            <v>Somerville-Cotton</v>
          </cell>
          <cell r="G348" t="str">
            <v>Matilda SOMERVILLE-COTTON</v>
          </cell>
          <cell r="H348" t="str">
            <v>Corby AC</v>
          </cell>
          <cell r="I348" t="str">
            <v>Oundle School</v>
          </cell>
          <cell r="J348" t="str">
            <v>U15 Girls</v>
          </cell>
          <cell r="K348" t="str">
            <v>Female</v>
          </cell>
          <cell r="L348" t="str">
            <v>Residency</v>
          </cell>
          <cell r="M348" t="str">
            <v>Peterborough</v>
          </cell>
          <cell r="N348">
            <v>37965</v>
          </cell>
          <cell r="O348">
            <v>40</v>
          </cell>
          <cell r="P348">
            <v>14.1</v>
          </cell>
          <cell r="Q348">
            <v>40</v>
          </cell>
          <cell r="R348">
            <v>29.7</v>
          </cell>
          <cell r="S348">
            <v>0</v>
          </cell>
          <cell r="T348"/>
          <cell r="U348">
            <v>40</v>
          </cell>
          <cell r="V348" t="str">
            <v>2.47.00</v>
          </cell>
          <cell r="W348">
            <v>0</v>
          </cell>
          <cell r="Y348">
            <v>0</v>
          </cell>
          <cell r="AA348">
            <v>40</v>
          </cell>
          <cell r="AB348" t="str">
            <v>X</v>
          </cell>
          <cell r="AC348">
            <v>0</v>
          </cell>
          <cell r="AE348">
            <v>0</v>
          </cell>
          <cell r="AG348">
            <v>0</v>
          </cell>
          <cell r="AI348">
            <v>0</v>
          </cell>
          <cell r="AK348">
            <v>0</v>
          </cell>
          <cell r="AM348">
            <v>0</v>
          </cell>
          <cell r="AO348">
            <v>0</v>
          </cell>
          <cell r="AQ348">
            <v>0</v>
          </cell>
          <cell r="AS348">
            <v>0</v>
          </cell>
          <cell r="AT348"/>
          <cell r="AU348">
            <v>0</v>
          </cell>
          <cell r="AV348"/>
          <cell r="AW348">
            <v>40</v>
          </cell>
          <cell r="AX348">
            <v>4.1900000000000004</v>
          </cell>
          <cell r="AY348">
            <v>0</v>
          </cell>
          <cell r="AZ348"/>
          <cell r="BA348">
            <v>0</v>
          </cell>
          <cell r="BB348"/>
          <cell r="BC348">
            <v>0</v>
          </cell>
          <cell r="BD348"/>
          <cell r="BE348">
            <v>0</v>
          </cell>
          <cell r="BF348"/>
          <cell r="BG348">
            <v>0</v>
          </cell>
          <cell r="BH348"/>
          <cell r="BI348">
            <v>0</v>
          </cell>
          <cell r="BM348" t="str">
            <v>Bill Boyd</v>
          </cell>
          <cell r="BN348">
            <v>42851.440625000003</v>
          </cell>
          <cell r="BO348" t="str">
            <v>8DC337523U037073K</v>
          </cell>
          <cell r="BP348">
            <v>20</v>
          </cell>
          <cell r="BQ348" t="str">
            <v>Card</v>
          </cell>
          <cell r="BR348" t="b">
            <v>1</v>
          </cell>
          <cell r="BS348">
            <v>1012333832246</v>
          </cell>
          <cell r="BT348" t="str">
            <v>Cotterstock House, Main Street,</v>
          </cell>
          <cell r="BU348" t="str">
            <v>Cotterstock</v>
          </cell>
          <cell r="BV348" t="str">
            <v>Peterborough</v>
          </cell>
          <cell r="BW348" t="str">
            <v>Northamptonshire</v>
          </cell>
          <cell r="BX348" t="str">
            <v>PE8 5HD</v>
          </cell>
          <cell r="BY348" t="str">
            <v>rowenasc@btinternet.com</v>
          </cell>
          <cell r="BZ348">
            <v>7887823937</v>
          </cell>
          <cell r="CA348">
            <v>7887823937</v>
          </cell>
        </row>
        <row r="349">
          <cell r="A349">
            <v>166</v>
          </cell>
          <cell r="B349">
            <v>32770</v>
          </cell>
          <cell r="C349">
            <v>3478758</v>
          </cell>
          <cell r="D349" t="b">
            <v>1</v>
          </cell>
          <cell r="E349" t="str">
            <v>Lucy</v>
          </cell>
          <cell r="F349" t="str">
            <v>Stevens</v>
          </cell>
          <cell r="G349" t="str">
            <v>Lucy STEVENS</v>
          </cell>
          <cell r="H349" t="str">
            <v>Rugby &amp; Northampton AC</v>
          </cell>
          <cell r="I349" t="str">
            <v>Wollaston</v>
          </cell>
          <cell r="J349" t="str">
            <v>U17 Women</v>
          </cell>
          <cell r="K349" t="str">
            <v>Female</v>
          </cell>
          <cell r="L349" t="str">
            <v>Residency</v>
          </cell>
          <cell r="M349" t="str">
            <v>Northampton</v>
          </cell>
          <cell r="N349">
            <v>37309</v>
          </cell>
          <cell r="O349">
            <v>0</v>
          </cell>
          <cell r="P349"/>
          <cell r="Q349">
            <v>0</v>
          </cell>
          <cell r="R349"/>
          <cell r="S349">
            <v>0</v>
          </cell>
          <cell r="T349"/>
          <cell r="U349">
            <v>30</v>
          </cell>
          <cell r="V349">
            <v>2.2599999999999998</v>
          </cell>
          <cell r="W349">
            <v>30</v>
          </cell>
          <cell r="X349">
            <v>4.58</v>
          </cell>
          <cell r="Y349">
            <v>0</v>
          </cell>
          <cell r="AA349">
            <v>0</v>
          </cell>
          <cell r="AC349">
            <v>0</v>
          </cell>
          <cell r="AE349">
            <v>0</v>
          </cell>
          <cell r="AG349">
            <v>0</v>
          </cell>
          <cell r="AI349">
            <v>0</v>
          </cell>
          <cell r="AK349">
            <v>0</v>
          </cell>
          <cell r="AM349">
            <v>0</v>
          </cell>
          <cell r="AO349">
            <v>0</v>
          </cell>
          <cell r="AQ349">
            <v>0</v>
          </cell>
          <cell r="AS349">
            <v>0</v>
          </cell>
          <cell r="AT349"/>
          <cell r="AU349">
            <v>0</v>
          </cell>
          <cell r="AV349"/>
          <cell r="AW349">
            <v>0</v>
          </cell>
          <cell r="AX349"/>
          <cell r="AY349">
            <v>0</v>
          </cell>
          <cell r="AZ349"/>
          <cell r="BA349">
            <v>0</v>
          </cell>
          <cell r="BB349"/>
          <cell r="BC349">
            <v>0</v>
          </cell>
          <cell r="BD349"/>
          <cell r="BE349">
            <v>0</v>
          </cell>
          <cell r="BF349"/>
          <cell r="BG349">
            <v>0</v>
          </cell>
          <cell r="BH349"/>
          <cell r="BI349">
            <v>0</v>
          </cell>
          <cell r="BM349" t="str">
            <v>George Jones</v>
          </cell>
          <cell r="BN349">
            <v>43073.563368055555</v>
          </cell>
          <cell r="BO349" t="str">
            <v>6SA98676A70962311</v>
          </cell>
          <cell r="BP349">
            <v>9</v>
          </cell>
          <cell r="BQ349" t="str">
            <v>Card</v>
          </cell>
          <cell r="BR349" t="b">
            <v>1</v>
          </cell>
          <cell r="BS349">
            <v>21612797901515</v>
          </cell>
          <cell r="BT349" t="str">
            <v>17 Bedford Road East</v>
          </cell>
          <cell r="BV349" t="str">
            <v>Yardley Hastings</v>
          </cell>
          <cell r="BW349" t="str">
            <v>Northamptonshire</v>
          </cell>
          <cell r="BX349" t="str">
            <v>Nn71hj</v>
          </cell>
          <cell r="BY349" t="str">
            <v>Owlo3@yahoo.co.uk</v>
          </cell>
          <cell r="BZ349" t="str">
            <v>01604 696098</v>
          </cell>
          <cell r="CA349">
            <v>7957430208</v>
          </cell>
        </row>
        <row r="350">
          <cell r="A350">
            <v>84</v>
          </cell>
          <cell r="B350">
            <v>33289</v>
          </cell>
          <cell r="C350">
            <v>3526781</v>
          </cell>
          <cell r="D350" t="b">
            <v>1</v>
          </cell>
          <cell r="E350" t="str">
            <v>Isabella</v>
          </cell>
          <cell r="F350" t="str">
            <v>Taylor</v>
          </cell>
          <cell r="G350" t="str">
            <v>Isabella TAYLOR</v>
          </cell>
          <cell r="H350" t="str">
            <v>Rugby &amp; Northampton AC</v>
          </cell>
          <cell r="I350" t="str">
            <v>Guilsborough</v>
          </cell>
          <cell r="J350" t="str">
            <v>U13 Girls</v>
          </cell>
          <cell r="K350" t="str">
            <v>Female</v>
          </cell>
          <cell r="L350" t="str">
            <v>Birth</v>
          </cell>
          <cell r="M350" t="str">
            <v>Northampton</v>
          </cell>
          <cell r="N350">
            <v>38550</v>
          </cell>
          <cell r="O350">
            <v>50</v>
          </cell>
          <cell r="P350" t="str">
            <v>X</v>
          </cell>
          <cell r="Q350">
            <v>0</v>
          </cell>
          <cell r="R350"/>
          <cell r="S350">
            <v>0</v>
          </cell>
          <cell r="T350"/>
          <cell r="U350">
            <v>0</v>
          </cell>
          <cell r="W350">
            <v>0</v>
          </cell>
          <cell r="Y350">
            <v>0</v>
          </cell>
          <cell r="AA350">
            <v>0</v>
          </cell>
          <cell r="AC350">
            <v>0</v>
          </cell>
          <cell r="AE350">
            <v>0</v>
          </cell>
          <cell r="AG350">
            <v>0</v>
          </cell>
          <cell r="AI350">
            <v>0</v>
          </cell>
          <cell r="AK350">
            <v>0</v>
          </cell>
          <cell r="AM350">
            <v>0</v>
          </cell>
          <cell r="AO350">
            <v>0</v>
          </cell>
          <cell r="AQ350">
            <v>0</v>
          </cell>
          <cell r="AS350">
            <v>0</v>
          </cell>
          <cell r="AT350"/>
          <cell r="AU350">
            <v>0</v>
          </cell>
          <cell r="AV350"/>
          <cell r="AW350">
            <v>50</v>
          </cell>
          <cell r="AX350" t="str">
            <v>X</v>
          </cell>
          <cell r="AY350">
            <v>0</v>
          </cell>
          <cell r="AZ350"/>
          <cell r="BA350">
            <v>0</v>
          </cell>
          <cell r="BB350"/>
          <cell r="BC350">
            <v>0</v>
          </cell>
          <cell r="BD350"/>
          <cell r="BE350">
            <v>0</v>
          </cell>
          <cell r="BF350"/>
          <cell r="BG350">
            <v>50</v>
          </cell>
          <cell r="BH350" t="str">
            <v>X</v>
          </cell>
          <cell r="BI350">
            <v>0</v>
          </cell>
          <cell r="BM350" t="str">
            <v>Richard Blenkinsop</v>
          </cell>
          <cell r="BN350">
            <v>42844.633101851854</v>
          </cell>
          <cell r="BO350" t="str">
            <v>80K64198DB300972M</v>
          </cell>
          <cell r="BP350">
            <v>13.5</v>
          </cell>
          <cell r="BQ350" t="str">
            <v>Card</v>
          </cell>
          <cell r="BR350" t="b">
            <v>1</v>
          </cell>
          <cell r="BS350">
            <v>17705785900235</v>
          </cell>
          <cell r="BT350" t="str">
            <v>Tanners, Moulton Lane</v>
          </cell>
          <cell r="BU350" t="str">
            <v>Boughton</v>
          </cell>
          <cell r="BV350" t="str">
            <v>Northampton</v>
          </cell>
          <cell r="BW350" t="str">
            <v>Northants</v>
          </cell>
          <cell r="BX350" t="str">
            <v>NN2 8RF</v>
          </cell>
          <cell r="BY350" t="str">
            <v>sptaylor1971@gmail.com</v>
          </cell>
          <cell r="BZ350" t="str">
            <v>07775 912008</v>
          </cell>
        </row>
        <row r="351">
          <cell r="A351">
            <v>85</v>
          </cell>
          <cell r="B351">
            <v>33290</v>
          </cell>
          <cell r="C351">
            <v>3626492</v>
          </cell>
          <cell r="D351" t="b">
            <v>1</v>
          </cell>
          <cell r="E351" t="str">
            <v>Lilli</v>
          </cell>
          <cell r="F351" t="str">
            <v>Taylor</v>
          </cell>
          <cell r="G351" t="str">
            <v>Lilli TAYLOR</v>
          </cell>
          <cell r="H351" t="str">
            <v>Rugby &amp; Northampton AC</v>
          </cell>
          <cell r="I351" t="str">
            <v>Boughton Primary</v>
          </cell>
          <cell r="J351" t="str">
            <v>U11 Girls</v>
          </cell>
          <cell r="K351" t="str">
            <v>Female</v>
          </cell>
          <cell r="L351" t="str">
            <v>Birth</v>
          </cell>
          <cell r="M351" t="str">
            <v>Wellingborough</v>
          </cell>
          <cell r="N351">
            <v>39187</v>
          </cell>
          <cell r="O351">
            <v>60</v>
          </cell>
          <cell r="P351" t="str">
            <v>X</v>
          </cell>
          <cell r="Q351">
            <v>0</v>
          </cell>
          <cell r="R351"/>
          <cell r="S351">
            <v>0</v>
          </cell>
          <cell r="T351"/>
          <cell r="U351">
            <v>0</v>
          </cell>
          <cell r="W351">
            <v>60</v>
          </cell>
          <cell r="X351" t="str">
            <v>X</v>
          </cell>
          <cell r="Y351">
            <v>0</v>
          </cell>
          <cell r="AA351">
            <v>0</v>
          </cell>
          <cell r="AC351">
            <v>0</v>
          </cell>
          <cell r="AE351">
            <v>0</v>
          </cell>
          <cell r="AG351">
            <v>0</v>
          </cell>
          <cell r="AI351">
            <v>0</v>
          </cell>
          <cell r="AK351">
            <v>0</v>
          </cell>
          <cell r="AM351">
            <v>0</v>
          </cell>
          <cell r="AO351">
            <v>0</v>
          </cell>
          <cell r="AQ351">
            <v>0</v>
          </cell>
          <cell r="AS351">
            <v>0</v>
          </cell>
          <cell r="AT351"/>
          <cell r="AU351">
            <v>0</v>
          </cell>
          <cell r="AV351"/>
          <cell r="AW351">
            <v>60</v>
          </cell>
          <cell r="AX351" t="str">
            <v>X</v>
          </cell>
          <cell r="AY351">
            <v>0</v>
          </cell>
          <cell r="AZ351"/>
          <cell r="BA351">
            <v>0</v>
          </cell>
          <cell r="BB351"/>
          <cell r="BC351">
            <v>0</v>
          </cell>
          <cell r="BD351"/>
          <cell r="BE351">
            <v>0</v>
          </cell>
          <cell r="BF351"/>
          <cell r="BG351">
            <v>0</v>
          </cell>
          <cell r="BH351"/>
          <cell r="BI351">
            <v>0</v>
          </cell>
          <cell r="BM351" t="str">
            <v>Coach ..</v>
          </cell>
          <cell r="BN351">
            <v>42844.639803240738</v>
          </cell>
          <cell r="BO351" t="str">
            <v>7HD53641AU696222S</v>
          </cell>
          <cell r="BP351">
            <v>13.5</v>
          </cell>
          <cell r="BQ351" t="str">
            <v>Card</v>
          </cell>
          <cell r="BR351" t="b">
            <v>1</v>
          </cell>
          <cell r="BS351">
            <v>15048785900235</v>
          </cell>
          <cell r="BT351" t="str">
            <v>Tanners, Moulton Lane</v>
          </cell>
          <cell r="BU351" t="str">
            <v>Boughton</v>
          </cell>
          <cell r="BV351" t="str">
            <v>Northampton</v>
          </cell>
          <cell r="BW351" t="str">
            <v>Northants</v>
          </cell>
          <cell r="BX351" t="str">
            <v>NN2 8RF</v>
          </cell>
          <cell r="BY351" t="str">
            <v>sptaylor1971@gmail.com</v>
          </cell>
          <cell r="BZ351" t="str">
            <v>07775 912008</v>
          </cell>
        </row>
        <row r="352">
          <cell r="A352">
            <v>86</v>
          </cell>
          <cell r="B352">
            <v>33183</v>
          </cell>
          <cell r="C352">
            <v>3596841</v>
          </cell>
          <cell r="D352" t="b">
            <v>1</v>
          </cell>
          <cell r="E352" t="str">
            <v>Abigail</v>
          </cell>
          <cell r="F352" t="str">
            <v>Thayanithy</v>
          </cell>
          <cell r="G352" t="str">
            <v>Abigail THAYANITHY</v>
          </cell>
          <cell r="H352" t="str">
            <v>Rugby &amp; Northampton AC</v>
          </cell>
          <cell r="I352" t="str">
            <v>School ..</v>
          </cell>
          <cell r="J352" t="str">
            <v>U13 Girls</v>
          </cell>
          <cell r="K352" t="str">
            <v>Female</v>
          </cell>
          <cell r="L352" t="str">
            <v>Birth</v>
          </cell>
          <cell r="M352" t="str">
            <v>NORTHAMPTON</v>
          </cell>
          <cell r="N352">
            <v>38454</v>
          </cell>
          <cell r="O352">
            <v>0</v>
          </cell>
          <cell r="P352"/>
          <cell r="Q352">
            <v>50</v>
          </cell>
          <cell r="R352">
            <v>35.799999999999997</v>
          </cell>
          <cell r="S352">
            <v>0</v>
          </cell>
          <cell r="T352"/>
          <cell r="U352">
            <v>50</v>
          </cell>
          <cell r="V352">
            <v>2.57</v>
          </cell>
          <cell r="W352">
            <v>0</v>
          </cell>
          <cell r="Y352">
            <v>0</v>
          </cell>
          <cell r="AA352">
            <v>0</v>
          </cell>
          <cell r="AC352">
            <v>0</v>
          </cell>
          <cell r="AE352">
            <v>0</v>
          </cell>
          <cell r="AG352">
            <v>0</v>
          </cell>
          <cell r="AI352">
            <v>0</v>
          </cell>
          <cell r="AK352">
            <v>0</v>
          </cell>
          <cell r="AM352">
            <v>0</v>
          </cell>
          <cell r="AO352">
            <v>0</v>
          </cell>
          <cell r="AQ352">
            <v>0</v>
          </cell>
          <cell r="AS352">
            <v>0</v>
          </cell>
          <cell r="AT352"/>
          <cell r="AU352">
            <v>0</v>
          </cell>
          <cell r="AV352"/>
          <cell r="AW352">
            <v>0</v>
          </cell>
          <cell r="AX352"/>
          <cell r="AY352">
            <v>0</v>
          </cell>
          <cell r="AZ352"/>
          <cell r="BA352">
            <v>0</v>
          </cell>
          <cell r="BB352"/>
          <cell r="BC352">
            <v>0</v>
          </cell>
          <cell r="BD352"/>
          <cell r="BE352">
            <v>0</v>
          </cell>
          <cell r="BF352"/>
          <cell r="BG352">
            <v>0</v>
          </cell>
          <cell r="BH352"/>
          <cell r="BI352">
            <v>0</v>
          </cell>
          <cell r="BM352" t="str">
            <v>Coach ..</v>
          </cell>
          <cell r="BN352">
            <v>42844.086041666669</v>
          </cell>
          <cell r="BO352" t="str">
            <v>3M518314N1020403R</v>
          </cell>
          <cell r="BP352">
            <v>9</v>
          </cell>
          <cell r="BQ352" t="str">
            <v>Card</v>
          </cell>
          <cell r="BR352" t="b">
            <v>1</v>
          </cell>
          <cell r="BS352">
            <v>31999785898539</v>
          </cell>
          <cell r="BT352" t="str">
            <v>Thayanithy</v>
          </cell>
          <cell r="BV352" t="str">
            <v>NORTHAMPTON</v>
          </cell>
          <cell r="BW352" t="str">
            <v>Northamptonshire</v>
          </cell>
          <cell r="BX352" t="str">
            <v>NN3 3NY</v>
          </cell>
          <cell r="BY352" t="str">
            <v>mrs_thayanithy@hotmail.com</v>
          </cell>
          <cell r="BZ352">
            <v>1604407193</v>
          </cell>
          <cell r="CA352">
            <v>1604407193</v>
          </cell>
        </row>
        <row r="353">
          <cell r="A353">
            <v>87</v>
          </cell>
          <cell r="B353">
            <v>33263</v>
          </cell>
          <cell r="C353">
            <v>3526782</v>
          </cell>
          <cell r="D353" t="b">
            <v>1</v>
          </cell>
          <cell r="E353" t="str">
            <v>Milly</v>
          </cell>
          <cell r="F353" t="str">
            <v>Thompson</v>
          </cell>
          <cell r="G353" t="str">
            <v>Milly THOMPSON</v>
          </cell>
          <cell r="H353" t="str">
            <v>Rugby &amp; Northampton AC</v>
          </cell>
          <cell r="I353" t="str">
            <v>Northampton High School</v>
          </cell>
          <cell r="J353" t="str">
            <v>U13 Girls</v>
          </cell>
          <cell r="K353" t="str">
            <v>Female</v>
          </cell>
          <cell r="L353" t="str">
            <v>Birth</v>
          </cell>
          <cell r="M353" t="str">
            <v>Northamtpton</v>
          </cell>
          <cell r="N353">
            <v>38486</v>
          </cell>
          <cell r="O353">
            <v>0</v>
          </cell>
          <cell r="P353"/>
          <cell r="Q353">
            <v>50</v>
          </cell>
          <cell r="R353" t="str">
            <v>X</v>
          </cell>
          <cell r="S353">
            <v>0</v>
          </cell>
          <cell r="T353"/>
          <cell r="U353">
            <v>50</v>
          </cell>
          <cell r="V353" t="str">
            <v>X</v>
          </cell>
          <cell r="W353">
            <v>0</v>
          </cell>
          <cell r="Y353">
            <v>0</v>
          </cell>
          <cell r="AA353">
            <v>0</v>
          </cell>
          <cell r="AC353">
            <v>0</v>
          </cell>
          <cell r="AE353">
            <v>0</v>
          </cell>
          <cell r="AG353">
            <v>0</v>
          </cell>
          <cell r="AI353">
            <v>50</v>
          </cell>
          <cell r="AJ353" t="str">
            <v>X</v>
          </cell>
          <cell r="AK353">
            <v>0</v>
          </cell>
          <cell r="AM353">
            <v>0</v>
          </cell>
          <cell r="AO353">
            <v>0</v>
          </cell>
          <cell r="AQ353">
            <v>0</v>
          </cell>
          <cell r="AS353">
            <v>0</v>
          </cell>
          <cell r="AT353"/>
          <cell r="AU353">
            <v>0</v>
          </cell>
          <cell r="AV353"/>
          <cell r="AW353">
            <v>0</v>
          </cell>
          <cell r="AX353"/>
          <cell r="AY353">
            <v>0</v>
          </cell>
          <cell r="AZ353"/>
          <cell r="BA353">
            <v>0</v>
          </cell>
          <cell r="BB353"/>
          <cell r="BC353">
            <v>0</v>
          </cell>
          <cell r="BD353"/>
          <cell r="BE353">
            <v>0</v>
          </cell>
          <cell r="BF353"/>
          <cell r="BG353">
            <v>0</v>
          </cell>
          <cell r="BH353"/>
          <cell r="BI353">
            <v>0</v>
          </cell>
          <cell r="BM353" t="str">
            <v>Dave Goddard</v>
          </cell>
          <cell r="BN353">
            <v>42844.527488425927</v>
          </cell>
          <cell r="BO353" t="str">
            <v>9LE052329E189594M</v>
          </cell>
          <cell r="BP353">
            <v>13.5</v>
          </cell>
          <cell r="BQ353" t="str">
            <v>Card</v>
          </cell>
          <cell r="BR353" t="b">
            <v>1</v>
          </cell>
          <cell r="BS353">
            <v>25218785899850</v>
          </cell>
          <cell r="BT353" t="str">
            <v>17 Chariot Rd</v>
          </cell>
          <cell r="BV353" t="str">
            <v>Wootton</v>
          </cell>
          <cell r="BW353" t="str">
            <v>Northamptonshire</v>
          </cell>
          <cell r="BX353" t="str">
            <v>NN4 6JP</v>
          </cell>
          <cell r="BY353" t="str">
            <v>kate.73@hotmail.co.uk</v>
          </cell>
          <cell r="BZ353">
            <v>7961090109</v>
          </cell>
          <cell r="CA353">
            <v>7961090109</v>
          </cell>
        </row>
        <row r="354">
          <cell r="A354">
            <v>167</v>
          </cell>
          <cell r="B354">
            <v>33606</v>
          </cell>
          <cell r="C354">
            <v>9999999</v>
          </cell>
          <cell r="D354" t="b">
            <v>0</v>
          </cell>
          <cell r="E354" t="str">
            <v>Keziah</v>
          </cell>
          <cell r="F354" t="str">
            <v>Thorman</v>
          </cell>
          <cell r="G354" t="str">
            <v>Keziah THORMAN</v>
          </cell>
          <cell r="H354" t="str">
            <v>Rugby &amp; Northampton AC</v>
          </cell>
          <cell r="I354" t="str">
            <v>Caroline Chisholm</v>
          </cell>
          <cell r="J354" t="str">
            <v>U11 Girls</v>
          </cell>
          <cell r="K354" t="str">
            <v>Female</v>
          </cell>
          <cell r="L354" t="str">
            <v>Birth</v>
          </cell>
          <cell r="M354" t="str">
            <v>Northampton</v>
          </cell>
          <cell r="N354">
            <v>39056</v>
          </cell>
          <cell r="O354">
            <v>0</v>
          </cell>
          <cell r="P354"/>
          <cell r="Q354">
            <v>0</v>
          </cell>
          <cell r="R354"/>
          <cell r="S354">
            <v>0</v>
          </cell>
          <cell r="T354"/>
          <cell r="U354">
            <v>60</v>
          </cell>
          <cell r="V354">
            <v>2.25</v>
          </cell>
          <cell r="W354">
            <v>0</v>
          </cell>
          <cell r="Y354">
            <v>0</v>
          </cell>
          <cell r="AA354">
            <v>0</v>
          </cell>
          <cell r="AC354">
            <v>0</v>
          </cell>
          <cell r="AE354">
            <v>0</v>
          </cell>
          <cell r="AG354">
            <v>0</v>
          </cell>
          <cell r="AI354">
            <v>0</v>
          </cell>
          <cell r="AK354">
            <v>0</v>
          </cell>
          <cell r="AM354">
            <v>0</v>
          </cell>
          <cell r="AO354">
            <v>0</v>
          </cell>
          <cell r="AQ354">
            <v>0</v>
          </cell>
          <cell r="AS354">
            <v>0</v>
          </cell>
          <cell r="AT354"/>
          <cell r="AU354">
            <v>0</v>
          </cell>
          <cell r="AV354"/>
          <cell r="AW354">
            <v>0</v>
          </cell>
          <cell r="AX354"/>
          <cell r="AY354">
            <v>0</v>
          </cell>
          <cell r="AZ354"/>
          <cell r="BA354">
            <v>0</v>
          </cell>
          <cell r="BB354"/>
          <cell r="BC354">
            <v>0</v>
          </cell>
          <cell r="BD354"/>
          <cell r="BE354">
            <v>0</v>
          </cell>
          <cell r="BF354"/>
          <cell r="BG354">
            <v>0</v>
          </cell>
          <cell r="BH354"/>
          <cell r="BI354">
            <v>0</v>
          </cell>
          <cell r="BM354" t="str">
            <v>Coach ..</v>
          </cell>
          <cell r="BN354">
            <v>42847.474386574075</v>
          </cell>
          <cell r="BO354" t="str">
            <v>77G89142CF707802U</v>
          </cell>
          <cell r="BP354">
            <v>4.5</v>
          </cell>
          <cell r="BQ354" t="str">
            <v>Card</v>
          </cell>
          <cell r="BR354" t="b">
            <v>1</v>
          </cell>
          <cell r="BS354">
            <v>55555399721307</v>
          </cell>
          <cell r="BT354" t="str">
            <v>12 Elm Grove</v>
          </cell>
          <cell r="BV354" t="str">
            <v>Northampton</v>
          </cell>
          <cell r="BW354" t="str">
            <v>Northants</v>
          </cell>
          <cell r="BX354" t="str">
            <v>NN4 6FB</v>
          </cell>
          <cell r="BY354" t="str">
            <v>mjthorman@gmail.com</v>
          </cell>
          <cell r="BZ354" t="str">
            <v>01604 705867</v>
          </cell>
          <cell r="CA354" t="str">
            <v>07515 190557</v>
          </cell>
        </row>
        <row r="355">
          <cell r="A355">
            <v>168</v>
          </cell>
          <cell r="B355">
            <v>33604</v>
          </cell>
          <cell r="C355">
            <v>9999999</v>
          </cell>
          <cell r="D355" t="b">
            <v>0</v>
          </cell>
          <cell r="E355" t="str">
            <v>Oriana</v>
          </cell>
          <cell r="F355" t="str">
            <v>Thorman</v>
          </cell>
          <cell r="G355" t="str">
            <v>Oriana THORMAN</v>
          </cell>
          <cell r="H355" t="str">
            <v>Rugby &amp; Northampton AC</v>
          </cell>
          <cell r="I355" t="str">
            <v>Caroline Chisholm</v>
          </cell>
          <cell r="J355" t="str">
            <v>U11 Girls</v>
          </cell>
          <cell r="K355" t="str">
            <v>Female</v>
          </cell>
          <cell r="L355" t="str">
            <v>Birth</v>
          </cell>
          <cell r="M355" t="str">
            <v>Northampton</v>
          </cell>
          <cell r="N355">
            <v>39056</v>
          </cell>
          <cell r="O355">
            <v>0</v>
          </cell>
          <cell r="P355"/>
          <cell r="Q355">
            <v>0</v>
          </cell>
          <cell r="R355"/>
          <cell r="S355">
            <v>0</v>
          </cell>
          <cell r="T355"/>
          <cell r="U355">
            <v>60</v>
          </cell>
          <cell r="V355">
            <v>2.25</v>
          </cell>
          <cell r="W355">
            <v>0</v>
          </cell>
          <cell r="Y355">
            <v>0</v>
          </cell>
          <cell r="AA355">
            <v>0</v>
          </cell>
          <cell r="AC355">
            <v>0</v>
          </cell>
          <cell r="AE355">
            <v>0</v>
          </cell>
          <cell r="AG355">
            <v>0</v>
          </cell>
          <cell r="AI355">
            <v>0</v>
          </cell>
          <cell r="AK355">
            <v>0</v>
          </cell>
          <cell r="AM355">
            <v>0</v>
          </cell>
          <cell r="AO355">
            <v>0</v>
          </cell>
          <cell r="AQ355">
            <v>0</v>
          </cell>
          <cell r="AS355">
            <v>0</v>
          </cell>
          <cell r="AT355"/>
          <cell r="AU355">
            <v>0</v>
          </cell>
          <cell r="AV355"/>
          <cell r="AW355">
            <v>0</v>
          </cell>
          <cell r="AX355"/>
          <cell r="AY355">
            <v>0</v>
          </cell>
          <cell r="AZ355"/>
          <cell r="BA355">
            <v>0</v>
          </cell>
          <cell r="BB355"/>
          <cell r="BC355">
            <v>0</v>
          </cell>
          <cell r="BD355"/>
          <cell r="BE355">
            <v>0</v>
          </cell>
          <cell r="BF355"/>
          <cell r="BG355">
            <v>0</v>
          </cell>
          <cell r="BH355"/>
          <cell r="BI355">
            <v>0</v>
          </cell>
          <cell r="BM355" t="str">
            <v>Coach ..</v>
          </cell>
          <cell r="BN355">
            <v>42847.471851851849</v>
          </cell>
          <cell r="BO355" t="str">
            <v>13B72576XJ607022L</v>
          </cell>
          <cell r="BP355">
            <v>4.5</v>
          </cell>
          <cell r="BQ355" t="str">
            <v>Card</v>
          </cell>
          <cell r="BR355" t="b">
            <v>1</v>
          </cell>
          <cell r="BS355">
            <v>44444399721307</v>
          </cell>
          <cell r="BT355" t="str">
            <v>12 Elm Grove</v>
          </cell>
          <cell r="BV355" t="str">
            <v>Northampton</v>
          </cell>
          <cell r="BW355" t="str">
            <v>Northants</v>
          </cell>
          <cell r="BX355" t="str">
            <v>NN4 6FB</v>
          </cell>
          <cell r="BY355" t="str">
            <v>mjthorman@gmail.com</v>
          </cell>
          <cell r="BZ355" t="str">
            <v>01604 705867</v>
          </cell>
          <cell r="CA355" t="str">
            <v>07515 190557</v>
          </cell>
        </row>
        <row r="356">
          <cell r="A356">
            <v>169</v>
          </cell>
          <cell r="B356">
            <v>33705</v>
          </cell>
          <cell r="C356">
            <v>99999999</v>
          </cell>
          <cell r="D356" t="b">
            <v>0</v>
          </cell>
          <cell r="E356" t="str">
            <v>Millie</v>
          </cell>
          <cell r="F356" t="str">
            <v>Titheradge</v>
          </cell>
          <cell r="G356" t="str">
            <v>Millie TITHERADGE</v>
          </cell>
          <cell r="H356" t="str">
            <v>Rugby &amp; Northampton AC</v>
          </cell>
          <cell r="I356" t="str">
            <v>Hardingstone Academy</v>
          </cell>
          <cell r="J356" t="str">
            <v>U11 Girls</v>
          </cell>
          <cell r="K356" t="str">
            <v>Female</v>
          </cell>
          <cell r="L356" t="str">
            <v>Birth</v>
          </cell>
          <cell r="M356" t="str">
            <v>Northampton</v>
          </cell>
          <cell r="N356">
            <v>39240</v>
          </cell>
          <cell r="O356">
            <v>0</v>
          </cell>
          <cell r="P356"/>
          <cell r="Q356">
            <v>0</v>
          </cell>
          <cell r="R356"/>
          <cell r="S356">
            <v>0</v>
          </cell>
          <cell r="T356"/>
          <cell r="U356">
            <v>60</v>
          </cell>
          <cell r="V356" t="str">
            <v>X</v>
          </cell>
          <cell r="W356">
            <v>60</v>
          </cell>
          <cell r="X356" t="str">
            <v>X</v>
          </cell>
          <cell r="Y356">
            <v>0</v>
          </cell>
          <cell r="AA356">
            <v>0</v>
          </cell>
          <cell r="AC356">
            <v>0</v>
          </cell>
          <cell r="AE356">
            <v>0</v>
          </cell>
          <cell r="AG356">
            <v>0</v>
          </cell>
          <cell r="AI356">
            <v>0</v>
          </cell>
          <cell r="AK356">
            <v>0</v>
          </cell>
          <cell r="AM356">
            <v>0</v>
          </cell>
          <cell r="AO356">
            <v>0</v>
          </cell>
          <cell r="AQ356">
            <v>0</v>
          </cell>
          <cell r="AS356">
            <v>0</v>
          </cell>
          <cell r="AT356"/>
          <cell r="AU356">
            <v>0</v>
          </cell>
          <cell r="AV356"/>
          <cell r="AW356">
            <v>60</v>
          </cell>
          <cell r="AX356" t="str">
            <v>X</v>
          </cell>
          <cell r="AY356">
            <v>0</v>
          </cell>
          <cell r="AZ356"/>
          <cell r="BA356">
            <v>0</v>
          </cell>
          <cell r="BB356"/>
          <cell r="BC356">
            <v>0</v>
          </cell>
          <cell r="BD356"/>
          <cell r="BE356">
            <v>0</v>
          </cell>
          <cell r="BF356"/>
          <cell r="BG356">
            <v>0</v>
          </cell>
          <cell r="BH356"/>
          <cell r="BI356">
            <v>0</v>
          </cell>
          <cell r="BM356" t="str">
            <v>Dave Goddard</v>
          </cell>
          <cell r="BN356">
            <v>42848.584143518521</v>
          </cell>
          <cell r="BO356" t="str">
            <v>3PJ75401AH459681Y</v>
          </cell>
          <cell r="BP356">
            <v>13.5</v>
          </cell>
          <cell r="BQ356" t="str">
            <v>Card</v>
          </cell>
          <cell r="BR356" t="b">
            <v>1</v>
          </cell>
          <cell r="BS356">
            <v>67859399723739</v>
          </cell>
          <cell r="BT356" t="str">
            <v>46a High Street</v>
          </cell>
          <cell r="BU356" t="str">
            <v>Hardingstone</v>
          </cell>
          <cell r="BV356" t="str">
            <v>Northampton</v>
          </cell>
          <cell r="BW356" t="str">
            <v>Northamptonshire</v>
          </cell>
          <cell r="BX356" t="str">
            <v>NN46DA</v>
          </cell>
          <cell r="BY356" t="str">
            <v>note2chris@outlook.com</v>
          </cell>
          <cell r="BZ356">
            <v>7931389741</v>
          </cell>
          <cell r="CA356">
            <v>7931389741</v>
          </cell>
        </row>
        <row r="357">
          <cell r="A357">
            <v>88</v>
          </cell>
          <cell r="B357">
            <v>34014</v>
          </cell>
          <cell r="C357">
            <v>3501127</v>
          </cell>
          <cell r="D357" t="b">
            <v>1</v>
          </cell>
          <cell r="E357" t="str">
            <v>Erin</v>
          </cell>
          <cell r="F357" t="str">
            <v>Treacy</v>
          </cell>
          <cell r="G357" t="str">
            <v>Erin TREACY</v>
          </cell>
          <cell r="H357" t="str">
            <v>Corby AC</v>
          </cell>
          <cell r="I357" t="str">
            <v>Arthur Mellows Village College Peterborough</v>
          </cell>
          <cell r="J357" t="str">
            <v>U15 Girls</v>
          </cell>
          <cell r="K357" t="str">
            <v>Female</v>
          </cell>
          <cell r="L357" t="str">
            <v>Residency</v>
          </cell>
          <cell r="M357" t="str">
            <v>Huntingdon</v>
          </cell>
          <cell r="N357">
            <v>37936</v>
          </cell>
          <cell r="O357">
            <v>0</v>
          </cell>
          <cell r="P357"/>
          <cell r="Q357">
            <v>40</v>
          </cell>
          <cell r="R357">
            <v>29.9</v>
          </cell>
          <cell r="S357">
            <v>0</v>
          </cell>
          <cell r="T357"/>
          <cell r="U357">
            <v>40</v>
          </cell>
          <cell r="V357">
            <v>2.4018999999999999</v>
          </cell>
          <cell r="W357">
            <v>0</v>
          </cell>
          <cell r="Y357">
            <v>0</v>
          </cell>
          <cell r="AA357">
            <v>0</v>
          </cell>
          <cell r="AC357">
            <v>0</v>
          </cell>
          <cell r="AE357">
            <v>0</v>
          </cell>
          <cell r="AG357">
            <v>0</v>
          </cell>
          <cell r="AI357">
            <v>0</v>
          </cell>
          <cell r="AK357">
            <v>0</v>
          </cell>
          <cell r="AM357">
            <v>0</v>
          </cell>
          <cell r="AO357">
            <v>0</v>
          </cell>
          <cell r="AQ357">
            <v>0</v>
          </cell>
          <cell r="AS357">
            <v>0</v>
          </cell>
          <cell r="AT357"/>
          <cell r="AU357">
            <v>0</v>
          </cell>
          <cell r="AV357"/>
          <cell r="AW357">
            <v>0</v>
          </cell>
          <cell r="AX357"/>
          <cell r="AY357">
            <v>0</v>
          </cell>
          <cell r="AZ357"/>
          <cell r="BA357">
            <v>0</v>
          </cell>
          <cell r="BB357"/>
          <cell r="BC357">
            <v>0</v>
          </cell>
          <cell r="BD357"/>
          <cell r="BE357">
            <v>0</v>
          </cell>
          <cell r="BF357"/>
          <cell r="BG357">
            <v>0</v>
          </cell>
          <cell r="BH357"/>
          <cell r="BI357">
            <v>0</v>
          </cell>
          <cell r="BM357" t="str">
            <v>Bill Boyd</v>
          </cell>
          <cell r="BN357">
            <v>42852.58284722222</v>
          </cell>
          <cell r="BO357" t="str">
            <v>28P54073LP9770054</v>
          </cell>
          <cell r="BP357">
            <v>9</v>
          </cell>
          <cell r="BQ357" t="str">
            <v>Card</v>
          </cell>
          <cell r="BR357" t="b">
            <v>1</v>
          </cell>
          <cell r="BS357">
            <v>2342633834721</v>
          </cell>
          <cell r="BT357" t="str">
            <v>8 willow lane</v>
          </cell>
          <cell r="BU357" t="str">
            <v>kings cliffe</v>
          </cell>
          <cell r="BV357" t="str">
            <v>peterborough</v>
          </cell>
          <cell r="BW357" t="str">
            <v>northants</v>
          </cell>
          <cell r="BX357" t="str">
            <v>pe86xt</v>
          </cell>
          <cell r="BY357" t="str">
            <v>jtreacy91@gmail.com</v>
          </cell>
          <cell r="BZ357">
            <v>1780470793</v>
          </cell>
          <cell r="CA357">
            <v>7963472663</v>
          </cell>
        </row>
        <row r="358">
          <cell r="A358">
            <v>89</v>
          </cell>
          <cell r="B358">
            <v>32250</v>
          </cell>
          <cell r="C358">
            <v>9999999</v>
          </cell>
          <cell r="D358" t="b">
            <v>1</v>
          </cell>
          <cell r="E358" t="str">
            <v>Lara</v>
          </cell>
          <cell r="F358" t="str">
            <v>Turner</v>
          </cell>
          <cell r="G358" t="str">
            <v>Lara TURNER</v>
          </cell>
          <cell r="H358" t="str">
            <v>Rugby &amp; Northampton AC</v>
          </cell>
          <cell r="I358" t="str">
            <v>Preston Hedges Primary</v>
          </cell>
          <cell r="J358" t="str">
            <v>U11 Girls</v>
          </cell>
          <cell r="K358" t="str">
            <v>Female</v>
          </cell>
          <cell r="L358" t="str">
            <v>Birth</v>
          </cell>
          <cell r="M358" t="str">
            <v>NORTHAMPTON</v>
          </cell>
          <cell r="N358">
            <v>39308</v>
          </cell>
          <cell r="O358">
            <v>0</v>
          </cell>
          <cell r="P358"/>
          <cell r="Q358">
            <v>60</v>
          </cell>
          <cell r="R358">
            <v>27</v>
          </cell>
          <cell r="S358">
            <v>0</v>
          </cell>
          <cell r="T358"/>
          <cell r="U358">
            <v>60</v>
          </cell>
          <cell r="V358">
            <v>2.02</v>
          </cell>
          <cell r="W358">
            <v>60</v>
          </cell>
          <cell r="X358" t="str">
            <v>X</v>
          </cell>
          <cell r="Y358">
            <v>0</v>
          </cell>
          <cell r="AA358">
            <v>0</v>
          </cell>
          <cell r="AC358">
            <v>0</v>
          </cell>
          <cell r="AE358">
            <v>0</v>
          </cell>
          <cell r="AG358">
            <v>0</v>
          </cell>
          <cell r="AI358">
            <v>0</v>
          </cell>
          <cell r="AK358">
            <v>0</v>
          </cell>
          <cell r="AM358">
            <v>0</v>
          </cell>
          <cell r="AO358">
            <v>0</v>
          </cell>
          <cell r="AQ358">
            <v>0</v>
          </cell>
          <cell r="AS358">
            <v>0</v>
          </cell>
          <cell r="AT358"/>
          <cell r="AU358">
            <v>0</v>
          </cell>
          <cell r="AV358"/>
          <cell r="AW358">
            <v>60</v>
          </cell>
          <cell r="AX358">
            <v>3.25</v>
          </cell>
          <cell r="AY358">
            <v>0</v>
          </cell>
          <cell r="AZ358"/>
          <cell r="BA358">
            <v>0</v>
          </cell>
          <cell r="BB358"/>
          <cell r="BC358">
            <v>0</v>
          </cell>
          <cell r="BD358"/>
          <cell r="BE358">
            <v>0</v>
          </cell>
          <cell r="BF358"/>
          <cell r="BG358">
            <v>0</v>
          </cell>
          <cell r="BH358"/>
          <cell r="BI358">
            <v>0</v>
          </cell>
          <cell r="BM358" t="str">
            <v>Coach ..</v>
          </cell>
          <cell r="BN358">
            <v>42770.518923611111</v>
          </cell>
          <cell r="BO358" t="str">
            <v>0RV91892R6155672N</v>
          </cell>
          <cell r="BP358">
            <v>18</v>
          </cell>
          <cell r="BQ358" t="str">
            <v>Card</v>
          </cell>
          <cell r="BR358" t="b">
            <v>1</v>
          </cell>
          <cell r="BS358">
            <v>52729102061160</v>
          </cell>
          <cell r="BT358" t="str">
            <v>2 Cross Brooks</v>
          </cell>
          <cell r="BU358" t="str">
            <v>Wootton Fields</v>
          </cell>
          <cell r="BV358" t="str">
            <v>Northampton</v>
          </cell>
          <cell r="BW358" t="str">
            <v>Northamptonshire</v>
          </cell>
          <cell r="BX358" t="str">
            <v>NN4 6AJ</v>
          </cell>
          <cell r="BY358" t="str">
            <v>davidandsarahturner@yahoo.co.uk</v>
          </cell>
          <cell r="BZ358" t="str">
            <v>Phone Number (Day)</v>
          </cell>
        </row>
        <row r="359">
          <cell r="A359">
            <v>170</v>
          </cell>
          <cell r="B359">
            <v>33288</v>
          </cell>
          <cell r="C359">
            <v>3113387</v>
          </cell>
          <cell r="D359" t="b">
            <v>1</v>
          </cell>
          <cell r="E359" t="str">
            <v>Amy</v>
          </cell>
          <cell r="F359" t="str">
            <v>Walker</v>
          </cell>
          <cell r="G359" t="str">
            <v>Amy WALKER</v>
          </cell>
          <cell r="H359" t="str">
            <v>Rugby &amp; Northampton AC</v>
          </cell>
          <cell r="I359" t="str">
            <v>Caroline Chisholm</v>
          </cell>
          <cell r="J359" t="str">
            <v>U17 Women</v>
          </cell>
          <cell r="K359" t="str">
            <v>Female</v>
          </cell>
          <cell r="L359" t="str">
            <v>Birth</v>
          </cell>
          <cell r="M359" t="str">
            <v>Northampton</v>
          </cell>
          <cell r="N359">
            <v>37086</v>
          </cell>
          <cell r="O359">
            <v>0</v>
          </cell>
          <cell r="P359"/>
          <cell r="Q359">
            <v>0</v>
          </cell>
          <cell r="R359"/>
          <cell r="S359">
            <v>0</v>
          </cell>
          <cell r="T359"/>
          <cell r="U359">
            <v>30</v>
          </cell>
          <cell r="V359">
            <v>2.1920000000000002</v>
          </cell>
          <cell r="W359">
            <v>30</v>
          </cell>
          <cell r="X359">
            <v>4.4720000000000004</v>
          </cell>
          <cell r="Y359">
            <v>0</v>
          </cell>
          <cell r="AA359">
            <v>0</v>
          </cell>
          <cell r="AC359">
            <v>0</v>
          </cell>
          <cell r="AE359">
            <v>0</v>
          </cell>
          <cell r="AG359">
            <v>0</v>
          </cell>
          <cell r="AI359">
            <v>0</v>
          </cell>
          <cell r="AK359">
            <v>0</v>
          </cell>
          <cell r="AM359">
            <v>0</v>
          </cell>
          <cell r="AO359">
            <v>0</v>
          </cell>
          <cell r="AQ359">
            <v>0</v>
          </cell>
          <cell r="AS359">
            <v>0</v>
          </cell>
          <cell r="AT359"/>
          <cell r="AU359">
            <v>0</v>
          </cell>
          <cell r="AV359"/>
          <cell r="AW359">
            <v>0</v>
          </cell>
          <cell r="AX359"/>
          <cell r="AY359">
            <v>0</v>
          </cell>
          <cell r="AZ359"/>
          <cell r="BA359">
            <v>0</v>
          </cell>
          <cell r="BB359"/>
          <cell r="BC359">
            <v>0</v>
          </cell>
          <cell r="BD359"/>
          <cell r="BE359">
            <v>0</v>
          </cell>
          <cell r="BF359"/>
          <cell r="BG359">
            <v>0</v>
          </cell>
          <cell r="BH359"/>
          <cell r="BI359">
            <v>0</v>
          </cell>
          <cell r="BM359" t="str">
            <v>George Jones</v>
          </cell>
          <cell r="BN359">
            <v>42844.630173611113</v>
          </cell>
          <cell r="BO359">
            <v>0</v>
          </cell>
          <cell r="BP359">
            <v>9</v>
          </cell>
          <cell r="BQ359" t="str">
            <v>Card</v>
          </cell>
          <cell r="BR359" t="b">
            <v>0</v>
          </cell>
          <cell r="BS359">
            <v>12345785900191</v>
          </cell>
          <cell r="BT359" t="str">
            <v>45 Longmeadow</v>
          </cell>
          <cell r="BU359" t="str">
            <v>Wootton</v>
          </cell>
          <cell r="BV359" t="str">
            <v>Northampton</v>
          </cell>
          <cell r="BW359" t="str">
            <v>Northants</v>
          </cell>
          <cell r="BX359" t="str">
            <v>NN4 6AN</v>
          </cell>
          <cell r="BY359" t="str">
            <v>billandtansy@yahoo.co.uk</v>
          </cell>
          <cell r="BZ359" t="str">
            <v>Phone Number (Day)</v>
          </cell>
          <cell r="CA359">
            <v>7816257109</v>
          </cell>
        </row>
        <row r="360">
          <cell r="A360">
            <v>171</v>
          </cell>
          <cell r="B360">
            <v>33293</v>
          </cell>
          <cell r="C360">
            <v>3305804</v>
          </cell>
          <cell r="D360" t="b">
            <v>1</v>
          </cell>
          <cell r="E360" t="str">
            <v>Holly</v>
          </cell>
          <cell r="F360" t="str">
            <v>Walker</v>
          </cell>
          <cell r="G360" t="str">
            <v>Holly WALKER</v>
          </cell>
          <cell r="H360" t="str">
            <v>Rugby &amp; Northampton AC</v>
          </cell>
          <cell r="I360" t="str">
            <v>Caroline Chisholm</v>
          </cell>
          <cell r="J360" t="str">
            <v>U15 Girls</v>
          </cell>
          <cell r="K360" t="str">
            <v>Female</v>
          </cell>
          <cell r="L360" t="str">
            <v>Birth</v>
          </cell>
          <cell r="M360" t="str">
            <v>Northampton</v>
          </cell>
          <cell r="N360">
            <v>37702</v>
          </cell>
          <cell r="O360">
            <v>0</v>
          </cell>
          <cell r="P360"/>
          <cell r="Q360">
            <v>0</v>
          </cell>
          <cell r="R360"/>
          <cell r="S360">
            <v>0</v>
          </cell>
          <cell r="T360"/>
          <cell r="U360">
            <v>40</v>
          </cell>
          <cell r="V360">
            <v>2.3050000000000002</v>
          </cell>
          <cell r="W360">
            <v>40</v>
          </cell>
          <cell r="X360">
            <v>5.2</v>
          </cell>
          <cell r="Y360">
            <v>0</v>
          </cell>
          <cell r="AA360">
            <v>0</v>
          </cell>
          <cell r="AC360">
            <v>0</v>
          </cell>
          <cell r="AE360">
            <v>0</v>
          </cell>
          <cell r="AG360">
            <v>0</v>
          </cell>
          <cell r="AI360">
            <v>0</v>
          </cell>
          <cell r="AK360">
            <v>0</v>
          </cell>
          <cell r="AM360">
            <v>0</v>
          </cell>
          <cell r="AO360">
            <v>0</v>
          </cell>
          <cell r="AQ360">
            <v>0</v>
          </cell>
          <cell r="AS360">
            <v>0</v>
          </cell>
          <cell r="AT360"/>
          <cell r="AU360">
            <v>0</v>
          </cell>
          <cell r="AV360"/>
          <cell r="AW360">
            <v>0</v>
          </cell>
          <cell r="AX360"/>
          <cell r="AY360">
            <v>0</v>
          </cell>
          <cell r="AZ360"/>
          <cell r="BA360">
            <v>0</v>
          </cell>
          <cell r="BB360"/>
          <cell r="BC360">
            <v>0</v>
          </cell>
          <cell r="BD360"/>
          <cell r="BE360">
            <v>0</v>
          </cell>
          <cell r="BF360"/>
          <cell r="BG360">
            <v>0</v>
          </cell>
          <cell r="BH360"/>
          <cell r="BI360">
            <v>0</v>
          </cell>
          <cell r="BM360" t="str">
            <v>George Jones</v>
          </cell>
          <cell r="BN360">
            <v>42844.936111111114</v>
          </cell>
          <cell r="BO360" t="str">
            <v>749403138X614370A</v>
          </cell>
          <cell r="BP360">
            <v>9</v>
          </cell>
          <cell r="BQ360" t="str">
            <v>Card</v>
          </cell>
          <cell r="BR360" t="b">
            <v>1</v>
          </cell>
          <cell r="BS360">
            <v>23456785900583</v>
          </cell>
          <cell r="BT360" t="str">
            <v>45 Longmeadow</v>
          </cell>
          <cell r="BU360" t="str">
            <v>Wootton</v>
          </cell>
          <cell r="BV360" t="str">
            <v>Northampton</v>
          </cell>
          <cell r="BW360" t="str">
            <v>Northants</v>
          </cell>
          <cell r="BX360" t="str">
            <v>NN4 6AN</v>
          </cell>
          <cell r="BY360" t="str">
            <v>billandtansy@yahoo.co.uk</v>
          </cell>
          <cell r="BZ360" t="str">
            <v>Phone Number (Day)</v>
          </cell>
          <cell r="CA360">
            <v>7816257109</v>
          </cell>
        </row>
        <row r="361">
          <cell r="A361">
            <v>90</v>
          </cell>
          <cell r="B361">
            <v>32325</v>
          </cell>
          <cell r="C361">
            <v>3305806</v>
          </cell>
          <cell r="D361" t="b">
            <v>1</v>
          </cell>
          <cell r="E361" t="str">
            <v>Abigail</v>
          </cell>
          <cell r="F361" t="str">
            <v>Ward</v>
          </cell>
          <cell r="G361" t="str">
            <v>Abigail WARD</v>
          </cell>
          <cell r="H361" t="str">
            <v>Rugby &amp; Northampton AC</v>
          </cell>
          <cell r="I361" t="str">
            <v>The Duston School</v>
          </cell>
          <cell r="J361" t="str">
            <v>U15 Girls</v>
          </cell>
          <cell r="K361" t="str">
            <v>Female</v>
          </cell>
          <cell r="L361" t="str">
            <v>Birth</v>
          </cell>
          <cell r="M361" t="str">
            <v>Northampton</v>
          </cell>
          <cell r="N361">
            <v>37556</v>
          </cell>
          <cell r="O361">
            <v>0</v>
          </cell>
          <cell r="P361"/>
          <cell r="Q361">
            <v>40</v>
          </cell>
          <cell r="R361">
            <v>27.9</v>
          </cell>
          <cell r="S361">
            <v>40</v>
          </cell>
          <cell r="T361">
            <v>44</v>
          </cell>
          <cell r="U361">
            <v>0</v>
          </cell>
          <cell r="W361">
            <v>0</v>
          </cell>
          <cell r="Y361">
            <v>0</v>
          </cell>
          <cell r="AA361">
            <v>0</v>
          </cell>
          <cell r="AC361">
            <v>0</v>
          </cell>
          <cell r="AE361">
            <v>0</v>
          </cell>
          <cell r="AG361">
            <v>0</v>
          </cell>
          <cell r="AI361">
            <v>0</v>
          </cell>
          <cell r="AK361">
            <v>0</v>
          </cell>
          <cell r="AM361">
            <v>0</v>
          </cell>
          <cell r="AO361">
            <v>0</v>
          </cell>
          <cell r="AQ361">
            <v>0</v>
          </cell>
          <cell r="AS361">
            <v>0</v>
          </cell>
          <cell r="AT361"/>
          <cell r="AU361">
            <v>0</v>
          </cell>
          <cell r="AV361"/>
          <cell r="AW361">
            <v>0</v>
          </cell>
          <cell r="AX361"/>
          <cell r="AY361">
            <v>0</v>
          </cell>
          <cell r="AZ361"/>
          <cell r="BA361">
            <v>0</v>
          </cell>
          <cell r="BB361"/>
          <cell r="BC361">
            <v>0</v>
          </cell>
          <cell r="BD361"/>
          <cell r="BE361">
            <v>0</v>
          </cell>
          <cell r="BF361"/>
          <cell r="BG361">
            <v>40</v>
          </cell>
          <cell r="BH361">
            <v>34.01</v>
          </cell>
          <cell r="BI361">
            <v>0</v>
          </cell>
          <cell r="BM361" t="str">
            <v>Coach ..</v>
          </cell>
          <cell r="BN361">
            <v>42798.554537037038</v>
          </cell>
          <cell r="BO361" t="str">
            <v>73903908TR981503G</v>
          </cell>
          <cell r="BP361">
            <v>13.5</v>
          </cell>
          <cell r="BQ361" t="str">
            <v>Card</v>
          </cell>
          <cell r="BR361" t="b">
            <v>1</v>
          </cell>
          <cell r="BS361">
            <v>27102102062669</v>
          </cell>
          <cell r="BT361" t="str">
            <v>7 Malcolm Drive</v>
          </cell>
          <cell r="BU361" t="str">
            <v>Duston</v>
          </cell>
          <cell r="BV361" t="str">
            <v>Town ..</v>
          </cell>
          <cell r="BW361" t="str">
            <v>Northants</v>
          </cell>
          <cell r="BX361" t="str">
            <v>NN5 5NN</v>
          </cell>
          <cell r="BY361" t="str">
            <v>vikkiaburgess@gmail.com</v>
          </cell>
          <cell r="BZ361" t="str">
            <v>Phone Number (Day)</v>
          </cell>
          <cell r="CA361">
            <v>7823321994</v>
          </cell>
        </row>
        <row r="362">
          <cell r="A362">
            <v>172</v>
          </cell>
          <cell r="B362">
            <v>33517</v>
          </cell>
          <cell r="C362">
            <v>3387414</v>
          </cell>
          <cell r="D362" t="b">
            <v>1</v>
          </cell>
          <cell r="E362" t="str">
            <v>Ella</v>
          </cell>
          <cell r="F362" t="str">
            <v>Watford</v>
          </cell>
          <cell r="G362" t="str">
            <v>Ella WATFORD</v>
          </cell>
          <cell r="H362" t="str">
            <v>Rugby &amp; Northampton AC</v>
          </cell>
          <cell r="I362" t="str">
            <v>School ..</v>
          </cell>
          <cell r="J362" t="str">
            <v>U15 Girls</v>
          </cell>
          <cell r="K362" t="str">
            <v>Female</v>
          </cell>
          <cell r="L362" t="str">
            <v>Birth</v>
          </cell>
          <cell r="M362" t="str">
            <v>Kettering</v>
          </cell>
          <cell r="N362">
            <v>37579</v>
          </cell>
          <cell r="O362">
            <v>0</v>
          </cell>
          <cell r="P362"/>
          <cell r="Q362">
            <v>0</v>
          </cell>
          <cell r="R362"/>
          <cell r="S362">
            <v>0</v>
          </cell>
          <cell r="T362"/>
          <cell r="U362">
            <v>0</v>
          </cell>
          <cell r="W362">
            <v>0</v>
          </cell>
          <cell r="Y362">
            <v>0</v>
          </cell>
          <cell r="AA362">
            <v>0</v>
          </cell>
          <cell r="AC362">
            <v>0</v>
          </cell>
          <cell r="AE362">
            <v>0</v>
          </cell>
          <cell r="AG362">
            <v>0</v>
          </cell>
          <cell r="AI362">
            <v>0</v>
          </cell>
          <cell r="AK362">
            <v>0</v>
          </cell>
          <cell r="AM362">
            <v>0</v>
          </cell>
          <cell r="AO362">
            <v>0</v>
          </cell>
          <cell r="AQ362">
            <v>0</v>
          </cell>
          <cell r="AS362">
            <v>40</v>
          </cell>
          <cell r="AT362" t="str">
            <v>X</v>
          </cell>
          <cell r="AU362">
            <v>0</v>
          </cell>
          <cell r="AV362"/>
          <cell r="AW362">
            <v>40</v>
          </cell>
          <cell r="AX362" t="str">
            <v>X</v>
          </cell>
          <cell r="AY362">
            <v>0</v>
          </cell>
          <cell r="AZ362"/>
          <cell r="BA362">
            <v>0</v>
          </cell>
          <cell r="BB362"/>
          <cell r="BC362">
            <v>0</v>
          </cell>
          <cell r="BD362"/>
          <cell r="BE362">
            <v>0</v>
          </cell>
          <cell r="BF362"/>
          <cell r="BG362">
            <v>0</v>
          </cell>
          <cell r="BH362"/>
          <cell r="BI362">
            <v>0</v>
          </cell>
          <cell r="BM362" t="str">
            <v>Coach ..</v>
          </cell>
          <cell r="BN362">
            <v>42846.558425925927</v>
          </cell>
          <cell r="BO362" t="str">
            <v>9GX76247GU313354X</v>
          </cell>
          <cell r="BP362">
            <v>9</v>
          </cell>
          <cell r="BQ362" t="str">
            <v>Card</v>
          </cell>
          <cell r="BR362" t="b">
            <v>1</v>
          </cell>
          <cell r="BS362">
            <v>1911045810810</v>
          </cell>
          <cell r="BT362" t="str">
            <v>44 Patenall Way</v>
          </cell>
          <cell r="BV362" t="str">
            <v>Higham Ferrers</v>
          </cell>
          <cell r="BW362" t="str">
            <v>Northamptonshire</v>
          </cell>
          <cell r="BX362" t="str">
            <v>NN10 8PL</v>
          </cell>
          <cell r="BY362" t="str">
            <v>mattwatford@hotmail.co.uk</v>
          </cell>
          <cell r="BZ362" t="str">
            <v>Phone Number (Day)</v>
          </cell>
        </row>
        <row r="363">
          <cell r="A363">
            <v>173</v>
          </cell>
          <cell r="B363">
            <v>33516</v>
          </cell>
          <cell r="C363">
            <v>3387414</v>
          </cell>
          <cell r="D363" t="b">
            <v>1</v>
          </cell>
          <cell r="E363" t="str">
            <v>Millie</v>
          </cell>
          <cell r="F363" t="str">
            <v>Watford</v>
          </cell>
          <cell r="G363" t="str">
            <v>Millie WATFORD</v>
          </cell>
          <cell r="H363" t="str">
            <v>Rugby &amp; Northampton AC</v>
          </cell>
          <cell r="I363" t="str">
            <v>School ..</v>
          </cell>
          <cell r="J363" t="str">
            <v>U15 Girls</v>
          </cell>
          <cell r="K363" t="str">
            <v>Female</v>
          </cell>
          <cell r="L363" t="str">
            <v>Birth</v>
          </cell>
          <cell r="M363" t="str">
            <v>Kettering</v>
          </cell>
          <cell r="N363">
            <v>37579</v>
          </cell>
          <cell r="O363">
            <v>0</v>
          </cell>
          <cell r="P363"/>
          <cell r="Q363">
            <v>0</v>
          </cell>
          <cell r="R363"/>
          <cell r="S363">
            <v>0</v>
          </cell>
          <cell r="T363"/>
          <cell r="U363">
            <v>0</v>
          </cell>
          <cell r="W363">
            <v>0</v>
          </cell>
          <cell r="Y363">
            <v>0</v>
          </cell>
          <cell r="AA363">
            <v>0</v>
          </cell>
          <cell r="AC363">
            <v>0</v>
          </cell>
          <cell r="AE363">
            <v>0</v>
          </cell>
          <cell r="AG363">
            <v>0</v>
          </cell>
          <cell r="AI363">
            <v>0</v>
          </cell>
          <cell r="AK363">
            <v>0</v>
          </cell>
          <cell r="AM363">
            <v>0</v>
          </cell>
          <cell r="AO363">
            <v>0</v>
          </cell>
          <cell r="AQ363">
            <v>0</v>
          </cell>
          <cell r="AS363">
            <v>40</v>
          </cell>
          <cell r="AT363" t="str">
            <v>X</v>
          </cell>
          <cell r="AU363">
            <v>0</v>
          </cell>
          <cell r="AV363"/>
          <cell r="AW363">
            <v>40</v>
          </cell>
          <cell r="AX363" t="str">
            <v>X</v>
          </cell>
          <cell r="AY363">
            <v>0</v>
          </cell>
          <cell r="AZ363"/>
          <cell r="BA363">
            <v>0</v>
          </cell>
          <cell r="BB363"/>
          <cell r="BC363">
            <v>0</v>
          </cell>
          <cell r="BD363"/>
          <cell r="BE363">
            <v>0</v>
          </cell>
          <cell r="BF363"/>
          <cell r="BG363">
            <v>0</v>
          </cell>
          <cell r="BH363"/>
          <cell r="BI363">
            <v>0</v>
          </cell>
          <cell r="BM363" t="str">
            <v>Coach ..</v>
          </cell>
          <cell r="BN363">
            <v>42846.556284722225</v>
          </cell>
          <cell r="BO363" t="str">
            <v>15931314HP131291P</v>
          </cell>
          <cell r="BP363">
            <v>9</v>
          </cell>
          <cell r="BQ363" t="str">
            <v>Card</v>
          </cell>
          <cell r="BR363" t="b">
            <v>1</v>
          </cell>
          <cell r="BS363">
            <v>1911245810810</v>
          </cell>
          <cell r="BT363" t="str">
            <v>44 Patenall Way</v>
          </cell>
          <cell r="BV363" t="str">
            <v>Higham Ferrers</v>
          </cell>
          <cell r="BW363" t="str">
            <v>Northamptonshire</v>
          </cell>
          <cell r="BX363" t="str">
            <v>NN10 8PL</v>
          </cell>
          <cell r="BY363" t="str">
            <v>mattwatford@hotmail.co.uk</v>
          </cell>
          <cell r="BZ363" t="str">
            <v>Phone Number (Day)</v>
          </cell>
        </row>
        <row r="364">
          <cell r="A364">
            <v>174</v>
          </cell>
          <cell r="B364">
            <v>33749</v>
          </cell>
          <cell r="C364">
            <v>9999999</v>
          </cell>
          <cell r="D364" t="b">
            <v>0</v>
          </cell>
          <cell r="E364" t="str">
            <v>Henrietta</v>
          </cell>
          <cell r="F364" t="str">
            <v>Watson</v>
          </cell>
          <cell r="G364" t="str">
            <v>Henrietta WATSON</v>
          </cell>
          <cell r="H364" t="str">
            <v>Kettering Town Harriers</v>
          </cell>
          <cell r="I364" t="str">
            <v>Spratton Hall</v>
          </cell>
          <cell r="J364" t="str">
            <v>U13 Girls</v>
          </cell>
          <cell r="K364" t="str">
            <v>Female</v>
          </cell>
          <cell r="L364" t="str">
            <v>Residency</v>
          </cell>
          <cell r="M364" t="str">
            <v>Oxford</v>
          </cell>
          <cell r="N364">
            <v>38834</v>
          </cell>
          <cell r="O364">
            <v>0</v>
          </cell>
          <cell r="P364"/>
          <cell r="Q364">
            <v>0</v>
          </cell>
          <cell r="R364"/>
          <cell r="S364">
            <v>0</v>
          </cell>
          <cell r="T364"/>
          <cell r="U364">
            <v>0</v>
          </cell>
          <cell r="W364">
            <v>50</v>
          </cell>
          <cell r="X364" t="str">
            <v>X</v>
          </cell>
          <cell r="Y364">
            <v>0</v>
          </cell>
          <cell r="AA364">
            <v>0</v>
          </cell>
          <cell r="AC364">
            <v>0</v>
          </cell>
          <cell r="AE364">
            <v>0</v>
          </cell>
          <cell r="AG364">
            <v>0</v>
          </cell>
          <cell r="AI364">
            <v>0</v>
          </cell>
          <cell r="AK364">
            <v>0</v>
          </cell>
          <cell r="AM364">
            <v>0</v>
          </cell>
          <cell r="AO364">
            <v>0</v>
          </cell>
          <cell r="AQ364">
            <v>0</v>
          </cell>
          <cell r="AS364">
            <v>0</v>
          </cell>
          <cell r="AT364"/>
          <cell r="AU364">
            <v>0</v>
          </cell>
          <cell r="AV364"/>
          <cell r="AW364">
            <v>0</v>
          </cell>
          <cell r="AX364"/>
          <cell r="AY364">
            <v>0</v>
          </cell>
          <cell r="AZ364"/>
          <cell r="BA364">
            <v>0</v>
          </cell>
          <cell r="BB364"/>
          <cell r="BC364">
            <v>0</v>
          </cell>
          <cell r="BD364"/>
          <cell r="BE364">
            <v>0</v>
          </cell>
          <cell r="BF364"/>
          <cell r="BG364">
            <v>0</v>
          </cell>
          <cell r="BH364"/>
          <cell r="BI364">
            <v>0</v>
          </cell>
          <cell r="BM364" t="str">
            <v>Shane Smith</v>
          </cell>
          <cell r="BN364">
            <v>42849.144201388888</v>
          </cell>
          <cell r="BO364" t="str">
            <v>7F5933700X0592303</v>
          </cell>
          <cell r="BP364">
            <v>4.5</v>
          </cell>
          <cell r="BQ364" t="str">
            <v>Card</v>
          </cell>
          <cell r="BR364" t="b">
            <v>1</v>
          </cell>
          <cell r="BS364">
            <v>81411753638562</v>
          </cell>
          <cell r="BT364" t="str">
            <v>35 Main Street</v>
          </cell>
          <cell r="BU364" t="str">
            <v>Great Oxendon</v>
          </cell>
          <cell r="BV364" t="str">
            <v>Market Harborough</v>
          </cell>
          <cell r="BW364" t="str">
            <v>Northants</v>
          </cell>
          <cell r="BX364" t="str">
            <v>LE16 8NE</v>
          </cell>
          <cell r="BY364" t="str">
            <v>rscwatson@yahoo.com</v>
          </cell>
          <cell r="BZ364" t="str">
            <v>01858 469808</v>
          </cell>
          <cell r="CA364">
            <v>7811810464</v>
          </cell>
        </row>
        <row r="365">
          <cell r="A365">
            <v>175</v>
          </cell>
          <cell r="B365">
            <v>33543</v>
          </cell>
          <cell r="C365">
            <v>3433531</v>
          </cell>
          <cell r="D365" t="b">
            <v>1</v>
          </cell>
          <cell r="E365" t="str">
            <v>Lucy</v>
          </cell>
          <cell r="F365" t="str">
            <v>Watts</v>
          </cell>
          <cell r="G365" t="str">
            <v>Lucy WATTS</v>
          </cell>
          <cell r="H365" t="str">
            <v>Wellingborough &amp; District AC</v>
          </cell>
          <cell r="I365" t="str">
            <v>The ferrers</v>
          </cell>
          <cell r="J365" t="str">
            <v>U15 Girls</v>
          </cell>
          <cell r="K365" t="str">
            <v>Female</v>
          </cell>
          <cell r="L365" t="str">
            <v>Birth</v>
          </cell>
          <cell r="M365" t="str">
            <v>England</v>
          </cell>
          <cell r="N365">
            <v>37981</v>
          </cell>
          <cell r="O365">
            <v>0</v>
          </cell>
          <cell r="P365"/>
          <cell r="Q365">
            <v>0</v>
          </cell>
          <cell r="R365"/>
          <cell r="S365">
            <v>0</v>
          </cell>
          <cell r="T365"/>
          <cell r="U365">
            <v>40</v>
          </cell>
          <cell r="V365">
            <v>2.46</v>
          </cell>
          <cell r="W365">
            <v>40</v>
          </cell>
          <cell r="X365">
            <v>5.31</v>
          </cell>
          <cell r="Y365">
            <v>0</v>
          </cell>
          <cell r="AA365">
            <v>0</v>
          </cell>
          <cell r="AC365">
            <v>0</v>
          </cell>
          <cell r="AE365">
            <v>0</v>
          </cell>
          <cell r="AG365">
            <v>0</v>
          </cell>
          <cell r="AI365">
            <v>0</v>
          </cell>
          <cell r="AK365">
            <v>0</v>
          </cell>
          <cell r="AM365">
            <v>0</v>
          </cell>
          <cell r="AO365">
            <v>0</v>
          </cell>
          <cell r="AQ365">
            <v>0</v>
          </cell>
          <cell r="AS365">
            <v>0</v>
          </cell>
          <cell r="AT365"/>
          <cell r="AU365">
            <v>0</v>
          </cell>
          <cell r="AV365"/>
          <cell r="AW365">
            <v>0</v>
          </cell>
          <cell r="AX365"/>
          <cell r="AY365">
            <v>0</v>
          </cell>
          <cell r="AZ365"/>
          <cell r="BA365">
            <v>0</v>
          </cell>
          <cell r="BB365"/>
          <cell r="BC365">
            <v>0</v>
          </cell>
          <cell r="BD365"/>
          <cell r="BE365">
            <v>0</v>
          </cell>
          <cell r="BF365"/>
          <cell r="BG365">
            <v>0</v>
          </cell>
          <cell r="BH365"/>
          <cell r="BI365">
            <v>0</v>
          </cell>
          <cell r="BM365" t="str">
            <v>Coach ..</v>
          </cell>
          <cell r="BN365">
            <v>42847.092997685184</v>
          </cell>
          <cell r="BO365" t="str">
            <v>1ME317823A660382M</v>
          </cell>
          <cell r="BP365">
            <v>9</v>
          </cell>
          <cell r="BQ365" t="str">
            <v>Card</v>
          </cell>
          <cell r="BR365" t="b">
            <v>1</v>
          </cell>
          <cell r="BS365">
            <v>20031399720452</v>
          </cell>
          <cell r="BT365">
            <v>12</v>
          </cell>
          <cell r="BU365" t="str">
            <v>Westfields st</v>
          </cell>
          <cell r="BV365" t="str">
            <v>Higham ferrers</v>
          </cell>
          <cell r="BW365" t="str">
            <v>Northants</v>
          </cell>
          <cell r="BX365" t="str">
            <v>Nn108ap</v>
          </cell>
          <cell r="BY365" t="str">
            <v>Marleyvicky@msn.com</v>
          </cell>
          <cell r="CA365">
            <v>7590827396</v>
          </cell>
        </row>
        <row r="366">
          <cell r="A366">
            <v>91</v>
          </cell>
          <cell r="B366">
            <v>33815</v>
          </cell>
          <cell r="C366">
            <v>3575872</v>
          </cell>
          <cell r="D366" t="b">
            <v>1</v>
          </cell>
          <cell r="E366" t="str">
            <v>Mia</v>
          </cell>
          <cell r="F366" t="str">
            <v>Watts</v>
          </cell>
          <cell r="G366" t="str">
            <v>Mia WATTS</v>
          </cell>
          <cell r="H366" t="str">
            <v>Kettering Town Harriers</v>
          </cell>
          <cell r="I366" t="str">
            <v>Kettering Buccleuch Academy</v>
          </cell>
          <cell r="J366" t="str">
            <v>U13 Girls</v>
          </cell>
          <cell r="K366" t="str">
            <v>Female</v>
          </cell>
          <cell r="L366" t="str">
            <v>Birth</v>
          </cell>
          <cell r="M366" t="str">
            <v>Kettering</v>
          </cell>
          <cell r="N366">
            <v>38316</v>
          </cell>
          <cell r="O366">
            <v>0</v>
          </cell>
          <cell r="P366"/>
          <cell r="Q366">
            <v>50</v>
          </cell>
          <cell r="R366" t="str">
            <v>X</v>
          </cell>
          <cell r="S366">
            <v>0</v>
          </cell>
          <cell r="T366"/>
          <cell r="U366">
            <v>50</v>
          </cell>
          <cell r="V366" t="str">
            <v>X</v>
          </cell>
          <cell r="W366">
            <v>0</v>
          </cell>
          <cell r="Y366">
            <v>0</v>
          </cell>
          <cell r="AA366">
            <v>0</v>
          </cell>
          <cell r="AC366">
            <v>0</v>
          </cell>
          <cell r="AE366">
            <v>0</v>
          </cell>
          <cell r="AG366">
            <v>0</v>
          </cell>
          <cell r="AI366">
            <v>0</v>
          </cell>
          <cell r="AK366">
            <v>0</v>
          </cell>
          <cell r="AM366">
            <v>0</v>
          </cell>
          <cell r="AO366">
            <v>0</v>
          </cell>
          <cell r="AQ366">
            <v>0</v>
          </cell>
          <cell r="AS366">
            <v>0</v>
          </cell>
          <cell r="AT366"/>
          <cell r="AU366">
            <v>0</v>
          </cell>
          <cell r="AV366"/>
          <cell r="AW366">
            <v>0</v>
          </cell>
          <cell r="AX366"/>
          <cell r="AY366">
            <v>0</v>
          </cell>
          <cell r="AZ366"/>
          <cell r="BA366">
            <v>0</v>
          </cell>
          <cell r="BB366"/>
          <cell r="BC366">
            <v>0</v>
          </cell>
          <cell r="BD366"/>
          <cell r="BE366">
            <v>0</v>
          </cell>
          <cell r="BF366"/>
          <cell r="BG366">
            <v>0</v>
          </cell>
          <cell r="BH366"/>
          <cell r="BI366">
            <v>0</v>
          </cell>
          <cell r="BM366" t="str">
            <v>Shane Smith</v>
          </cell>
          <cell r="BN366">
            <v>42849.595625000002</v>
          </cell>
          <cell r="BO366" t="str">
            <v>PAY ON DAY</v>
          </cell>
          <cell r="BP366">
            <v>9</v>
          </cell>
          <cell r="BQ366" t="str">
            <v>Card</v>
          </cell>
          <cell r="BR366" t="b">
            <v>1</v>
          </cell>
          <cell r="BS366">
            <v>25110753639971</v>
          </cell>
          <cell r="BT366" t="str">
            <v>22 Eliot Close</v>
          </cell>
          <cell r="BV366" t="str">
            <v>Kettering</v>
          </cell>
          <cell r="BW366" t="str">
            <v>Northants</v>
          </cell>
          <cell r="BX366" t="str">
            <v>NN16 9XR</v>
          </cell>
          <cell r="BY366" t="str">
            <v>Michelle_watts2004@yahoo.co.uk</v>
          </cell>
          <cell r="BZ366" t="str">
            <v>01536 513412</v>
          </cell>
          <cell r="CA366">
            <v>7825575391</v>
          </cell>
        </row>
        <row r="367">
          <cell r="A367">
            <v>92</v>
          </cell>
          <cell r="B367">
            <v>33740</v>
          </cell>
          <cell r="C367">
            <v>3230185</v>
          </cell>
          <cell r="D367" t="b">
            <v>1</v>
          </cell>
          <cell r="E367" t="str">
            <v>Millie</v>
          </cell>
          <cell r="F367" t="str">
            <v>Webb</v>
          </cell>
          <cell r="G367" t="str">
            <v>Millie WEBB</v>
          </cell>
          <cell r="H367" t="str">
            <v>Kettering Town Harriers</v>
          </cell>
          <cell r="I367" t="str">
            <v>Wellingborough</v>
          </cell>
          <cell r="J367" t="str">
            <v>U15 Girls</v>
          </cell>
          <cell r="K367" t="str">
            <v>Female</v>
          </cell>
          <cell r="L367" t="str">
            <v>Birth</v>
          </cell>
          <cell r="M367" t="str">
            <v>Kettering</v>
          </cell>
          <cell r="N367">
            <v>37887</v>
          </cell>
          <cell r="O367">
            <v>40</v>
          </cell>
          <cell r="P367" t="str">
            <v>X</v>
          </cell>
          <cell r="Q367">
            <v>40</v>
          </cell>
          <cell r="R367" t="str">
            <v>X</v>
          </cell>
          <cell r="S367">
            <v>0</v>
          </cell>
          <cell r="T367"/>
          <cell r="U367">
            <v>0</v>
          </cell>
          <cell r="W367">
            <v>0</v>
          </cell>
          <cell r="Y367">
            <v>0</v>
          </cell>
          <cell r="AA367">
            <v>0</v>
          </cell>
          <cell r="AC367">
            <v>0</v>
          </cell>
          <cell r="AE367">
            <v>0</v>
          </cell>
          <cell r="AG367">
            <v>0</v>
          </cell>
          <cell r="AI367">
            <v>0</v>
          </cell>
          <cell r="AK367">
            <v>0</v>
          </cell>
          <cell r="AM367">
            <v>0</v>
          </cell>
          <cell r="AO367">
            <v>0</v>
          </cell>
          <cell r="AQ367">
            <v>0</v>
          </cell>
          <cell r="AS367">
            <v>0</v>
          </cell>
          <cell r="AT367"/>
          <cell r="AU367">
            <v>0</v>
          </cell>
          <cell r="AV367"/>
          <cell r="AW367">
            <v>0</v>
          </cell>
          <cell r="AX367"/>
          <cell r="AY367">
            <v>0</v>
          </cell>
          <cell r="AZ367"/>
          <cell r="BA367">
            <v>0</v>
          </cell>
          <cell r="BB367"/>
          <cell r="BC367">
            <v>0</v>
          </cell>
          <cell r="BD367"/>
          <cell r="BE367">
            <v>0</v>
          </cell>
          <cell r="BF367"/>
          <cell r="BG367">
            <v>0</v>
          </cell>
          <cell r="BH367"/>
          <cell r="BI367">
            <v>0</v>
          </cell>
          <cell r="BM367" t="str">
            <v>Anne Inniss</v>
          </cell>
          <cell r="BN367">
            <v>42849.045520833337</v>
          </cell>
          <cell r="BO367" t="str">
            <v>5C367706UY5903318</v>
          </cell>
          <cell r="BP367">
            <v>9</v>
          </cell>
          <cell r="BQ367" t="str">
            <v>Card</v>
          </cell>
          <cell r="BR367" t="b">
            <v>1</v>
          </cell>
          <cell r="BS367">
            <v>19694753638325</v>
          </cell>
          <cell r="BT367" t="str">
            <v>84 Polwell Lane</v>
          </cell>
          <cell r="BU367" t="str">
            <v>Barton Seagrave</v>
          </cell>
          <cell r="BV367" t="str">
            <v>Kettering</v>
          </cell>
          <cell r="BW367" t="str">
            <v>Northants</v>
          </cell>
          <cell r="BX367" t="str">
            <v>NN15 6UB</v>
          </cell>
          <cell r="BY367" t="str">
            <v>dwebb.home@btinternet.com</v>
          </cell>
          <cell r="BZ367">
            <v>7714227555</v>
          </cell>
          <cell r="CA367">
            <v>7714227555</v>
          </cell>
        </row>
        <row r="368">
          <cell r="A368">
            <v>93</v>
          </cell>
          <cell r="B368">
            <v>33034</v>
          </cell>
          <cell r="C368">
            <v>9999999</v>
          </cell>
          <cell r="D368" t="b">
            <v>1</v>
          </cell>
          <cell r="E368" t="str">
            <v>Kate</v>
          </cell>
          <cell r="F368" t="str">
            <v>Wilde</v>
          </cell>
          <cell r="G368" t="str">
            <v>Kate WILDE</v>
          </cell>
          <cell r="H368" t="str">
            <v>Rugby &amp; Northampton AC</v>
          </cell>
          <cell r="I368" t="str">
            <v>Abington valeprimary</v>
          </cell>
          <cell r="J368" t="str">
            <v>U11 Girls</v>
          </cell>
          <cell r="K368" t="str">
            <v>Female</v>
          </cell>
          <cell r="L368" t="str">
            <v>Birth</v>
          </cell>
          <cell r="M368" t="str">
            <v>Northampton</v>
          </cell>
          <cell r="N368">
            <v>39079</v>
          </cell>
          <cell r="O368">
            <v>60</v>
          </cell>
          <cell r="P368" t="str">
            <v>X</v>
          </cell>
          <cell r="Q368">
            <v>0</v>
          </cell>
          <cell r="R368"/>
          <cell r="S368">
            <v>0</v>
          </cell>
          <cell r="T368"/>
          <cell r="U368">
            <v>0</v>
          </cell>
          <cell r="W368">
            <v>0</v>
          </cell>
          <cell r="Y368">
            <v>0</v>
          </cell>
          <cell r="AA368">
            <v>0</v>
          </cell>
          <cell r="AC368">
            <v>0</v>
          </cell>
          <cell r="AE368">
            <v>0</v>
          </cell>
          <cell r="AG368">
            <v>0</v>
          </cell>
          <cell r="AI368">
            <v>0</v>
          </cell>
          <cell r="AK368">
            <v>0</v>
          </cell>
          <cell r="AM368">
            <v>0</v>
          </cell>
          <cell r="AO368">
            <v>0</v>
          </cell>
          <cell r="AQ368">
            <v>0</v>
          </cell>
          <cell r="AS368">
            <v>0</v>
          </cell>
          <cell r="AT368"/>
          <cell r="AU368">
            <v>0</v>
          </cell>
          <cell r="AV368"/>
          <cell r="AW368">
            <v>60</v>
          </cell>
          <cell r="AX368" t="str">
            <v>X</v>
          </cell>
          <cell r="AY368">
            <v>0</v>
          </cell>
          <cell r="AZ368"/>
          <cell r="BA368">
            <v>0</v>
          </cell>
          <cell r="BB368"/>
          <cell r="BC368">
            <v>0</v>
          </cell>
          <cell r="BD368"/>
          <cell r="BE368">
            <v>0</v>
          </cell>
          <cell r="BF368"/>
          <cell r="BG368">
            <v>0</v>
          </cell>
          <cell r="BH368"/>
          <cell r="BI368">
            <v>0</v>
          </cell>
          <cell r="BM368" t="str">
            <v>Dave Goddard</v>
          </cell>
          <cell r="BN368">
            <v>42842.380543981482</v>
          </cell>
          <cell r="BO368" t="str">
            <v>80752034KE3206736</v>
          </cell>
          <cell r="BP368">
            <v>9</v>
          </cell>
          <cell r="BQ368" t="str">
            <v>Card</v>
          </cell>
          <cell r="BR368" t="b">
            <v>1</v>
          </cell>
          <cell r="BS368">
            <v>28126431980632</v>
          </cell>
          <cell r="BT368" t="str">
            <v>39 Purser rd</v>
          </cell>
          <cell r="BU368" t="str">
            <v>Abington</v>
          </cell>
          <cell r="BV368" t="str">
            <v>Northampton</v>
          </cell>
          <cell r="BW368" t="str">
            <v>Northamptonshire</v>
          </cell>
          <cell r="BX368" t="str">
            <v>NN14PG</v>
          </cell>
          <cell r="BY368" t="str">
            <v>mwilde@hotmail.co.uk</v>
          </cell>
          <cell r="BZ368">
            <v>7725550805</v>
          </cell>
          <cell r="CA368">
            <v>7725550805</v>
          </cell>
        </row>
        <row r="369">
          <cell r="A369">
            <v>176</v>
          </cell>
          <cell r="B369">
            <v>33278</v>
          </cell>
          <cell r="C369">
            <v>3545975</v>
          </cell>
          <cell r="D369" t="b">
            <v>1</v>
          </cell>
          <cell r="E369" t="str">
            <v>Lexi</v>
          </cell>
          <cell r="F369" t="str">
            <v>Wilkinson</v>
          </cell>
          <cell r="G369" t="str">
            <v>Lexi WILKINSON</v>
          </cell>
          <cell r="H369" t="str">
            <v>Corby AC</v>
          </cell>
          <cell r="I369" t="str">
            <v>danesholme academy</v>
          </cell>
          <cell r="J369" t="str">
            <v>U13 Girls</v>
          </cell>
          <cell r="K369" t="str">
            <v>Female</v>
          </cell>
          <cell r="L369" t="str">
            <v>Birth</v>
          </cell>
          <cell r="M369" t="str">
            <v>corby</v>
          </cell>
          <cell r="N369">
            <v>38774</v>
          </cell>
          <cell r="O369">
            <v>0</v>
          </cell>
          <cell r="P369"/>
          <cell r="Q369">
            <v>0</v>
          </cell>
          <cell r="R369"/>
          <cell r="S369">
            <v>0</v>
          </cell>
          <cell r="T369"/>
          <cell r="U369">
            <v>50</v>
          </cell>
          <cell r="V369">
            <v>2.4900000000000002</v>
          </cell>
          <cell r="W369">
            <v>50</v>
          </cell>
          <cell r="X369">
            <v>5.43</v>
          </cell>
          <cell r="Y369">
            <v>0</v>
          </cell>
          <cell r="AA369">
            <v>0</v>
          </cell>
          <cell r="AC369">
            <v>0</v>
          </cell>
          <cell r="AE369">
            <v>0</v>
          </cell>
          <cell r="AG369">
            <v>0</v>
          </cell>
          <cell r="AI369">
            <v>0</v>
          </cell>
          <cell r="AK369">
            <v>0</v>
          </cell>
          <cell r="AM369">
            <v>0</v>
          </cell>
          <cell r="AO369">
            <v>0</v>
          </cell>
          <cell r="AQ369">
            <v>0</v>
          </cell>
          <cell r="AS369">
            <v>0</v>
          </cell>
          <cell r="AT369"/>
          <cell r="AU369">
            <v>0</v>
          </cell>
          <cell r="AV369"/>
          <cell r="AW369">
            <v>0</v>
          </cell>
          <cell r="AX369"/>
          <cell r="AY369">
            <v>0</v>
          </cell>
          <cell r="AZ369"/>
          <cell r="BA369">
            <v>0</v>
          </cell>
          <cell r="BB369"/>
          <cell r="BC369">
            <v>0</v>
          </cell>
          <cell r="BD369"/>
          <cell r="BE369">
            <v>0</v>
          </cell>
          <cell r="BF369"/>
          <cell r="BG369">
            <v>0</v>
          </cell>
          <cell r="BH369"/>
          <cell r="BI369">
            <v>0</v>
          </cell>
          <cell r="BM369" t="str">
            <v>bill boyd</v>
          </cell>
          <cell r="BN369">
            <v>42844.573611111111</v>
          </cell>
          <cell r="BO369" t="str">
            <v>99P86206Y5935071E</v>
          </cell>
          <cell r="BP369">
            <v>9</v>
          </cell>
          <cell r="BQ369" t="str">
            <v>Card</v>
          </cell>
          <cell r="BR369" t="b">
            <v>1</v>
          </cell>
          <cell r="BS369">
            <v>74133785900001</v>
          </cell>
          <cell r="BT369" t="str">
            <v>15 Hield Close</v>
          </cell>
          <cell r="BV369" t="str">
            <v>corby</v>
          </cell>
          <cell r="BW369" t="str">
            <v>northamptonshire</v>
          </cell>
          <cell r="BX369" t="str">
            <v>nn18 8nl</v>
          </cell>
          <cell r="BY369" t="str">
            <v>info@diamondwindscreens.co.uk</v>
          </cell>
          <cell r="CA369">
            <v>7553343404</v>
          </cell>
        </row>
        <row r="370">
          <cell r="A370">
            <v>177</v>
          </cell>
          <cell r="B370">
            <v>34136</v>
          </cell>
          <cell r="C370">
            <v>3305807</v>
          </cell>
          <cell r="D370" t="b">
            <v>1</v>
          </cell>
          <cell r="E370" t="str">
            <v>Molly</v>
          </cell>
          <cell r="F370" t="str">
            <v>Williams</v>
          </cell>
          <cell r="G370" t="str">
            <v>Molly WILLIAMS</v>
          </cell>
          <cell r="H370" t="str">
            <v>Rugby &amp; Northampton AC</v>
          </cell>
          <cell r="I370" t="str">
            <v>Denstone College</v>
          </cell>
          <cell r="J370" t="str">
            <v>U15 Girls</v>
          </cell>
          <cell r="K370" t="str">
            <v>Female</v>
          </cell>
          <cell r="L370" t="str">
            <v>Birth</v>
          </cell>
          <cell r="M370" t="str">
            <v>Northampton</v>
          </cell>
          <cell r="N370">
            <v>37535</v>
          </cell>
          <cell r="O370">
            <v>0</v>
          </cell>
          <cell r="P370"/>
          <cell r="Q370">
            <v>0</v>
          </cell>
          <cell r="R370"/>
          <cell r="S370">
            <v>0</v>
          </cell>
          <cell r="T370"/>
          <cell r="U370">
            <v>40</v>
          </cell>
          <cell r="V370">
            <v>2.2599999999999998</v>
          </cell>
          <cell r="W370">
            <v>40</v>
          </cell>
          <cell r="X370">
            <v>5.01</v>
          </cell>
          <cell r="Y370">
            <v>0</v>
          </cell>
          <cell r="AA370">
            <v>0</v>
          </cell>
          <cell r="AC370">
            <v>0</v>
          </cell>
          <cell r="AE370">
            <v>0</v>
          </cell>
          <cell r="AG370">
            <v>0</v>
          </cell>
          <cell r="AI370">
            <v>0</v>
          </cell>
          <cell r="AK370">
            <v>0</v>
          </cell>
          <cell r="AM370">
            <v>0</v>
          </cell>
          <cell r="AO370">
            <v>0</v>
          </cell>
          <cell r="AQ370">
            <v>0</v>
          </cell>
          <cell r="AS370">
            <v>0</v>
          </cell>
          <cell r="AT370"/>
          <cell r="AU370">
            <v>0</v>
          </cell>
          <cell r="AV370"/>
          <cell r="AW370">
            <v>0</v>
          </cell>
          <cell r="AX370"/>
          <cell r="AY370">
            <v>0</v>
          </cell>
          <cell r="AZ370"/>
          <cell r="BA370">
            <v>0</v>
          </cell>
          <cell r="BB370"/>
          <cell r="BC370">
            <v>0</v>
          </cell>
          <cell r="BD370"/>
          <cell r="BE370">
            <v>0</v>
          </cell>
          <cell r="BF370"/>
          <cell r="BG370">
            <v>0</v>
          </cell>
          <cell r="BH370"/>
          <cell r="BI370">
            <v>0</v>
          </cell>
          <cell r="BM370" t="str">
            <v>Coach ..</v>
          </cell>
          <cell r="BN370">
            <v>42854.359988425924</v>
          </cell>
          <cell r="BO370" t="str">
            <v>7L588482NU805201A</v>
          </cell>
          <cell r="BP370">
            <v>9</v>
          </cell>
          <cell r="BQ370" t="str">
            <v>Card</v>
          </cell>
          <cell r="BR370" t="b">
            <v>1</v>
          </cell>
          <cell r="BS370">
            <v>23456387734933</v>
          </cell>
          <cell r="BT370" t="str">
            <v>Tillsist</v>
          </cell>
          <cell r="BU370" t="str">
            <v>Lower Harlestone</v>
          </cell>
          <cell r="BV370" t="str">
            <v>Northampton</v>
          </cell>
          <cell r="BW370" t="str">
            <v>Northants</v>
          </cell>
          <cell r="BX370" t="str">
            <v>NN7 4EW</v>
          </cell>
          <cell r="BY370" t="str">
            <v>Pipwilliams@live.co.uk</v>
          </cell>
          <cell r="BZ370" t="str">
            <v>Phone Number (Day)</v>
          </cell>
          <cell r="CA370">
            <v>7710593515</v>
          </cell>
        </row>
        <row r="371">
          <cell r="A371">
            <v>178</v>
          </cell>
          <cell r="B371">
            <v>34131</v>
          </cell>
          <cell r="C371">
            <v>3526788</v>
          </cell>
          <cell r="D371" t="b">
            <v>1</v>
          </cell>
          <cell r="E371" t="str">
            <v>Olivia</v>
          </cell>
          <cell r="F371" t="str">
            <v>Williams</v>
          </cell>
          <cell r="G371" t="str">
            <v>Olivia WILLIAMS</v>
          </cell>
          <cell r="H371" t="str">
            <v>Rugby &amp; Northampton AC</v>
          </cell>
          <cell r="I371" t="str">
            <v>Spratton Hall</v>
          </cell>
          <cell r="J371" t="str">
            <v>U13 Girls</v>
          </cell>
          <cell r="K371" t="str">
            <v>Female</v>
          </cell>
          <cell r="L371" t="str">
            <v>Birth</v>
          </cell>
          <cell r="M371" t="str">
            <v>Northampton</v>
          </cell>
          <cell r="N371">
            <v>38496</v>
          </cell>
          <cell r="O371">
            <v>0</v>
          </cell>
          <cell r="P371"/>
          <cell r="Q371">
            <v>0</v>
          </cell>
          <cell r="R371"/>
          <cell r="S371">
            <v>0</v>
          </cell>
          <cell r="T371"/>
          <cell r="U371">
            <v>50</v>
          </cell>
          <cell r="V371">
            <v>2.38</v>
          </cell>
          <cell r="W371">
            <v>50</v>
          </cell>
          <cell r="X371">
            <v>5.32</v>
          </cell>
          <cell r="Y371">
            <v>0</v>
          </cell>
          <cell r="AA371">
            <v>0</v>
          </cell>
          <cell r="AC371">
            <v>0</v>
          </cell>
          <cell r="AE371">
            <v>0</v>
          </cell>
          <cell r="AG371">
            <v>0</v>
          </cell>
          <cell r="AI371">
            <v>0</v>
          </cell>
          <cell r="AK371">
            <v>0</v>
          </cell>
          <cell r="AM371">
            <v>0</v>
          </cell>
          <cell r="AO371">
            <v>0</v>
          </cell>
          <cell r="AQ371">
            <v>0</v>
          </cell>
          <cell r="AS371">
            <v>0</v>
          </cell>
          <cell r="AT371"/>
          <cell r="AU371">
            <v>0</v>
          </cell>
          <cell r="AV371"/>
          <cell r="AW371">
            <v>0</v>
          </cell>
          <cell r="AX371"/>
          <cell r="AY371">
            <v>0</v>
          </cell>
          <cell r="AZ371"/>
          <cell r="BA371">
            <v>0</v>
          </cell>
          <cell r="BB371"/>
          <cell r="BC371">
            <v>0</v>
          </cell>
          <cell r="BD371"/>
          <cell r="BE371">
            <v>0</v>
          </cell>
          <cell r="BF371"/>
          <cell r="BG371">
            <v>0</v>
          </cell>
          <cell r="BH371"/>
          <cell r="BI371">
            <v>0</v>
          </cell>
          <cell r="BM371" t="str">
            <v>Coach ..</v>
          </cell>
          <cell r="BN371">
            <v>42854.348541666666</v>
          </cell>
          <cell r="BO371" t="str">
            <v>7CB56874TK969815P</v>
          </cell>
          <cell r="BP371">
            <v>9</v>
          </cell>
          <cell r="BQ371" t="str">
            <v>Card</v>
          </cell>
          <cell r="BR371" t="b">
            <v>1</v>
          </cell>
          <cell r="BS371">
            <v>12345387734933</v>
          </cell>
          <cell r="BT371" t="str">
            <v>Tillsist</v>
          </cell>
          <cell r="BU371" t="str">
            <v>Lower Harlestone</v>
          </cell>
          <cell r="BV371" t="str">
            <v>Northampton</v>
          </cell>
          <cell r="BW371" t="str">
            <v>Northants</v>
          </cell>
          <cell r="BX371" t="str">
            <v>NN7 4EW</v>
          </cell>
          <cell r="BY371" t="str">
            <v>Pipwilliams@live.co.uk</v>
          </cell>
          <cell r="CA371">
            <v>77105935154</v>
          </cell>
        </row>
        <row r="372">
          <cell r="A372">
            <v>94</v>
          </cell>
          <cell r="B372">
            <v>34096</v>
          </cell>
          <cell r="C372">
            <v>9999999</v>
          </cell>
          <cell r="D372" t="b">
            <v>1</v>
          </cell>
          <cell r="E372" t="str">
            <v>Tru</v>
          </cell>
          <cell r="F372" t="str">
            <v>Williams</v>
          </cell>
          <cell r="G372" t="str">
            <v>Tru WILLIAMS</v>
          </cell>
          <cell r="H372" t="str">
            <v>Rugby &amp; Northampton AC</v>
          </cell>
          <cell r="I372" t="str">
            <v>School ..</v>
          </cell>
          <cell r="J372" t="str">
            <v>U11 Girls</v>
          </cell>
          <cell r="K372" t="str">
            <v>Female</v>
          </cell>
          <cell r="L372" t="str">
            <v>Residency</v>
          </cell>
          <cell r="M372" t="str">
            <v>Town/City Place of Birth ...</v>
          </cell>
          <cell r="N372">
            <v>39563</v>
          </cell>
          <cell r="O372">
            <v>0</v>
          </cell>
          <cell r="P372"/>
          <cell r="Q372">
            <v>60</v>
          </cell>
          <cell r="R372" t="str">
            <v>X</v>
          </cell>
          <cell r="S372">
            <v>0</v>
          </cell>
          <cell r="T372"/>
          <cell r="U372">
            <v>60</v>
          </cell>
          <cell r="V372" t="str">
            <v>X</v>
          </cell>
          <cell r="W372">
            <v>0</v>
          </cell>
          <cell r="Y372">
            <v>0</v>
          </cell>
          <cell r="AA372">
            <v>0</v>
          </cell>
          <cell r="AC372">
            <v>0</v>
          </cell>
          <cell r="AE372">
            <v>0</v>
          </cell>
          <cell r="AG372">
            <v>0</v>
          </cell>
          <cell r="AI372">
            <v>0</v>
          </cell>
          <cell r="AK372">
            <v>0</v>
          </cell>
          <cell r="AM372">
            <v>0</v>
          </cell>
          <cell r="AO372">
            <v>0</v>
          </cell>
          <cell r="AQ372">
            <v>0</v>
          </cell>
          <cell r="AS372">
            <v>0</v>
          </cell>
          <cell r="AT372"/>
          <cell r="AU372">
            <v>0</v>
          </cell>
          <cell r="AV372"/>
          <cell r="AW372">
            <v>0</v>
          </cell>
          <cell r="AX372"/>
          <cell r="AY372">
            <v>0</v>
          </cell>
          <cell r="AZ372"/>
          <cell r="BA372">
            <v>0</v>
          </cell>
          <cell r="BB372"/>
          <cell r="BC372">
            <v>0</v>
          </cell>
          <cell r="BD372"/>
          <cell r="BE372">
            <v>0</v>
          </cell>
          <cell r="BF372"/>
          <cell r="BG372">
            <v>0</v>
          </cell>
          <cell r="BH372"/>
          <cell r="BI372">
            <v>0</v>
          </cell>
          <cell r="BM372" t="str">
            <v>Coach ..</v>
          </cell>
          <cell r="BN372">
            <v>42853.610150462962</v>
          </cell>
          <cell r="BO372" t="str">
            <v>BACS</v>
          </cell>
          <cell r="BP372">
            <v>9</v>
          </cell>
          <cell r="BQ372" t="str">
            <v>Card</v>
          </cell>
          <cell r="BR372" t="b">
            <v>1</v>
          </cell>
          <cell r="BS372">
            <v>21545387734017</v>
          </cell>
          <cell r="BT372" t="str">
            <v>38 Station Road</v>
          </cell>
          <cell r="BU372" t="str">
            <v>Blisworth</v>
          </cell>
          <cell r="BV372" t="str">
            <v>Northampton</v>
          </cell>
          <cell r="BW372" t="str">
            <v>County ..</v>
          </cell>
          <cell r="BX372" t="str">
            <v>Nn73dt</v>
          </cell>
          <cell r="BY372" t="str">
            <v>stephjwilliams@hotmail.co.uk</v>
          </cell>
          <cell r="BZ372" t="str">
            <v>Phone Number (Day)</v>
          </cell>
          <cell r="CA372">
            <v>7746719231</v>
          </cell>
        </row>
        <row r="373">
          <cell r="A373">
            <v>179</v>
          </cell>
          <cell r="B373">
            <v>32716</v>
          </cell>
          <cell r="C373">
            <v>342005</v>
          </cell>
          <cell r="D373" t="b">
            <v>1</v>
          </cell>
          <cell r="E373" t="str">
            <v>Anna</v>
          </cell>
          <cell r="F373" t="str">
            <v>Wilson</v>
          </cell>
          <cell r="G373" t="str">
            <v>Anna WILSON</v>
          </cell>
          <cell r="H373" t="str">
            <v>Rugby &amp; Northampton AC</v>
          </cell>
          <cell r="I373" t="str">
            <v>The Duston School</v>
          </cell>
          <cell r="J373" t="str">
            <v>U15 Girls</v>
          </cell>
          <cell r="K373" t="str">
            <v>Female</v>
          </cell>
          <cell r="L373" t="str">
            <v>Birth</v>
          </cell>
          <cell r="M373" t="str">
            <v>Northampton</v>
          </cell>
          <cell r="N373">
            <v>37546</v>
          </cell>
          <cell r="O373">
            <v>0</v>
          </cell>
          <cell r="P373"/>
          <cell r="Q373">
            <v>0</v>
          </cell>
          <cell r="R373"/>
          <cell r="S373">
            <v>0</v>
          </cell>
          <cell r="T373"/>
          <cell r="U373">
            <v>0</v>
          </cell>
          <cell r="W373">
            <v>0</v>
          </cell>
          <cell r="Y373">
            <v>0</v>
          </cell>
          <cell r="AA373">
            <v>0</v>
          </cell>
          <cell r="AC373">
            <v>0</v>
          </cell>
          <cell r="AE373">
            <v>0</v>
          </cell>
          <cell r="AG373">
            <v>0</v>
          </cell>
          <cell r="AI373">
            <v>0</v>
          </cell>
          <cell r="AK373">
            <v>0</v>
          </cell>
          <cell r="AM373">
            <v>0</v>
          </cell>
          <cell r="AO373">
            <v>0</v>
          </cell>
          <cell r="AQ373">
            <v>0</v>
          </cell>
          <cell r="AS373">
            <v>0</v>
          </cell>
          <cell r="AT373"/>
          <cell r="AU373">
            <v>0</v>
          </cell>
          <cell r="AV373"/>
          <cell r="AW373">
            <v>40</v>
          </cell>
          <cell r="AX373" t="str">
            <v>X</v>
          </cell>
          <cell r="AY373">
            <v>0</v>
          </cell>
          <cell r="AZ373"/>
          <cell r="BA373">
            <v>0</v>
          </cell>
          <cell r="BB373"/>
          <cell r="BC373">
            <v>0</v>
          </cell>
          <cell r="BD373"/>
          <cell r="BE373">
            <v>0</v>
          </cell>
          <cell r="BF373"/>
          <cell r="BG373">
            <v>40</v>
          </cell>
          <cell r="BH373" t="str">
            <v>X</v>
          </cell>
          <cell r="BI373">
            <v>0</v>
          </cell>
          <cell r="BM373" t="str">
            <v>Coach ..</v>
          </cell>
          <cell r="BN373">
            <v>43043.572106481479</v>
          </cell>
          <cell r="BO373" t="str">
            <v>9X792598BH221150W</v>
          </cell>
          <cell r="BP373">
            <v>9</v>
          </cell>
          <cell r="BQ373" t="str">
            <v>Card</v>
          </cell>
          <cell r="BR373" t="b">
            <v>1</v>
          </cell>
          <cell r="BS373">
            <v>64506443972649</v>
          </cell>
          <cell r="BT373" t="str">
            <v>49 Rochelle Way</v>
          </cell>
          <cell r="BV373" t="str">
            <v>Northampton</v>
          </cell>
          <cell r="BW373" t="str">
            <v>Northampton</v>
          </cell>
          <cell r="BX373" t="str">
            <v>NN5 6YJ</v>
          </cell>
          <cell r="BY373" t="str">
            <v>kimwilson645@gmail.com</v>
          </cell>
          <cell r="BZ373" t="str">
            <v>01604 583627</v>
          </cell>
          <cell r="CA373">
            <v>7940180082</v>
          </cell>
        </row>
        <row r="374">
          <cell r="A374">
            <v>180</v>
          </cell>
          <cell r="B374">
            <v>32027</v>
          </cell>
          <cell r="C374">
            <v>3503351</v>
          </cell>
          <cell r="D374" t="b">
            <v>1</v>
          </cell>
          <cell r="E374" t="str">
            <v>Olivia</v>
          </cell>
          <cell r="F374" t="str">
            <v>Witts</v>
          </cell>
          <cell r="G374" t="str">
            <v>Olivia WITTS</v>
          </cell>
          <cell r="H374" t="str">
            <v>Rugby &amp; Northampton AC</v>
          </cell>
          <cell r="I374" t="str">
            <v>Campion School, Bugbrooke</v>
          </cell>
          <cell r="J374" t="str">
            <v>U17 Women</v>
          </cell>
          <cell r="K374" t="str">
            <v>Female</v>
          </cell>
          <cell r="L374" t="str">
            <v>Birth</v>
          </cell>
          <cell r="M374" t="str">
            <v>Northampton</v>
          </cell>
          <cell r="N374">
            <v>37001</v>
          </cell>
          <cell r="O374">
            <v>0</v>
          </cell>
          <cell r="P374"/>
          <cell r="Q374">
            <v>0</v>
          </cell>
          <cell r="R374"/>
          <cell r="S374">
            <v>0</v>
          </cell>
          <cell r="T374"/>
          <cell r="U374">
            <v>0</v>
          </cell>
          <cell r="W374">
            <v>0</v>
          </cell>
          <cell r="Y374">
            <v>0</v>
          </cell>
          <cell r="AA374">
            <v>0</v>
          </cell>
          <cell r="AC374">
            <v>0</v>
          </cell>
          <cell r="AE374">
            <v>0</v>
          </cell>
          <cell r="AG374">
            <v>0</v>
          </cell>
          <cell r="AI374">
            <v>0</v>
          </cell>
          <cell r="AK374">
            <v>0</v>
          </cell>
          <cell r="AM374">
            <v>0</v>
          </cell>
          <cell r="AO374">
            <v>0</v>
          </cell>
          <cell r="AQ374">
            <v>0</v>
          </cell>
          <cell r="AS374">
            <v>0</v>
          </cell>
          <cell r="AT374"/>
          <cell r="AU374">
            <v>0</v>
          </cell>
          <cell r="AV374"/>
          <cell r="AW374">
            <v>0</v>
          </cell>
          <cell r="AX374"/>
          <cell r="AY374">
            <v>0</v>
          </cell>
          <cell r="AZ374"/>
          <cell r="BA374">
            <v>0</v>
          </cell>
          <cell r="BB374"/>
          <cell r="BC374">
            <v>30</v>
          </cell>
          <cell r="BD374">
            <v>23.52</v>
          </cell>
          <cell r="BE374">
            <v>30</v>
          </cell>
          <cell r="BF374">
            <v>33.090000000000003</v>
          </cell>
          <cell r="BG374">
            <v>0</v>
          </cell>
          <cell r="BH374"/>
          <cell r="BI374">
            <v>0</v>
          </cell>
          <cell r="BM374" t="str">
            <v>Stuart Carlaw</v>
          </cell>
          <cell r="BN374">
            <v>42820.482581018521</v>
          </cell>
          <cell r="BO374" t="str">
            <v>10N42134KC2095614</v>
          </cell>
          <cell r="BP374">
            <v>9</v>
          </cell>
          <cell r="BQ374" t="str">
            <v>Card</v>
          </cell>
          <cell r="BR374" t="b">
            <v>1</v>
          </cell>
          <cell r="BS374">
            <v>20401834238790</v>
          </cell>
          <cell r="BT374" t="str">
            <v>64 Carrs Way</v>
          </cell>
          <cell r="BU374" t="str">
            <v>Harpole</v>
          </cell>
          <cell r="BV374" t="str">
            <v>Northampton</v>
          </cell>
          <cell r="BW374" t="str">
            <v>Northamptonshire</v>
          </cell>
          <cell r="BX374" t="str">
            <v>NN7 4DA</v>
          </cell>
          <cell r="BY374" t="str">
            <v>witts06@aol.com</v>
          </cell>
          <cell r="BZ374">
            <v>1604830123</v>
          </cell>
          <cell r="CA374">
            <v>7429066285</v>
          </cell>
          <cell r="CB374" t="b">
            <v>1</v>
          </cell>
        </row>
        <row r="375">
          <cell r="A375">
            <v>95</v>
          </cell>
          <cell r="B375">
            <v>33321</v>
          </cell>
          <cell r="C375">
            <v>3644900</v>
          </cell>
          <cell r="D375" t="b">
            <v>1</v>
          </cell>
          <cell r="E375" t="str">
            <v>Charlotte</v>
          </cell>
          <cell r="F375" t="str">
            <v>Woodward</v>
          </cell>
          <cell r="G375" t="str">
            <v>Charlotte WOODWARD</v>
          </cell>
          <cell r="H375" t="str">
            <v>Rugby &amp; Northampton AC</v>
          </cell>
          <cell r="I375" t="str">
            <v>Campion school</v>
          </cell>
          <cell r="J375" t="str">
            <v>U13 Girls</v>
          </cell>
          <cell r="K375" t="str">
            <v>Female</v>
          </cell>
          <cell r="L375" t="str">
            <v>Birth</v>
          </cell>
          <cell r="M375" t="str">
            <v>Northampton</v>
          </cell>
          <cell r="N375">
            <v>38177</v>
          </cell>
          <cell r="O375">
            <v>50</v>
          </cell>
          <cell r="P375">
            <v>11.4</v>
          </cell>
          <cell r="Q375">
            <v>0</v>
          </cell>
          <cell r="R375"/>
          <cell r="S375">
            <v>0</v>
          </cell>
          <cell r="T375"/>
          <cell r="U375">
            <v>0</v>
          </cell>
          <cell r="W375">
            <v>0</v>
          </cell>
          <cell r="Y375">
            <v>0</v>
          </cell>
          <cell r="AA375">
            <v>50</v>
          </cell>
          <cell r="AB375">
            <v>12.5</v>
          </cell>
          <cell r="AC375">
            <v>0</v>
          </cell>
          <cell r="AE375">
            <v>0</v>
          </cell>
          <cell r="AG375">
            <v>0</v>
          </cell>
          <cell r="AI375">
            <v>0</v>
          </cell>
          <cell r="AK375">
            <v>0</v>
          </cell>
          <cell r="AM375">
            <v>0</v>
          </cell>
          <cell r="AO375">
            <v>0</v>
          </cell>
          <cell r="AQ375">
            <v>0</v>
          </cell>
          <cell r="AS375">
            <v>0</v>
          </cell>
          <cell r="AT375"/>
          <cell r="AU375">
            <v>0</v>
          </cell>
          <cell r="AV375"/>
          <cell r="AW375">
            <v>50</v>
          </cell>
          <cell r="AX375">
            <v>3.65</v>
          </cell>
          <cell r="AY375">
            <v>0</v>
          </cell>
          <cell r="AZ375"/>
          <cell r="BA375">
            <v>0</v>
          </cell>
          <cell r="BB375"/>
          <cell r="BC375">
            <v>0</v>
          </cell>
          <cell r="BD375"/>
          <cell r="BE375">
            <v>0</v>
          </cell>
          <cell r="BF375"/>
          <cell r="BG375">
            <v>0</v>
          </cell>
          <cell r="BH375"/>
          <cell r="BI375">
            <v>0</v>
          </cell>
          <cell r="BM375" t="str">
            <v>Mark Lambert</v>
          </cell>
          <cell r="BN375">
            <v>42845.210659722223</v>
          </cell>
          <cell r="BO375" t="str">
            <v>867035990A631641W</v>
          </cell>
          <cell r="BP375">
            <v>13.5</v>
          </cell>
          <cell r="BQ375" t="str">
            <v>Card</v>
          </cell>
          <cell r="BR375" t="b">
            <v>1</v>
          </cell>
          <cell r="BS375">
            <v>7468945806809</v>
          </cell>
          <cell r="BT375" t="str">
            <v>17 Mill Road</v>
          </cell>
          <cell r="BU375" t="str">
            <v>St james</v>
          </cell>
          <cell r="BV375" t="str">
            <v>Northampton</v>
          </cell>
          <cell r="BW375" t="str">
            <v>Northants</v>
          </cell>
          <cell r="BX375" t="str">
            <v>NN74BB</v>
          </cell>
          <cell r="BY375" t="str">
            <v>Jenleigh@btconnect.com</v>
          </cell>
          <cell r="CA375">
            <v>7722677779</v>
          </cell>
        </row>
        <row r="376">
          <cell r="A376">
            <v>96</v>
          </cell>
          <cell r="B376">
            <v>32263</v>
          </cell>
          <cell r="C376">
            <v>3526789</v>
          </cell>
          <cell r="D376" t="b">
            <v>1</v>
          </cell>
          <cell r="E376" t="str">
            <v>Chloe</v>
          </cell>
          <cell r="F376" t="str">
            <v>Worth</v>
          </cell>
          <cell r="G376" t="str">
            <v>Chloe WORTH</v>
          </cell>
          <cell r="H376" t="str">
            <v>Rugby &amp; Northampton AC</v>
          </cell>
          <cell r="I376" t="str">
            <v>moulton school</v>
          </cell>
          <cell r="J376" t="str">
            <v>U13 Girls</v>
          </cell>
          <cell r="K376" t="str">
            <v>Female</v>
          </cell>
          <cell r="L376" t="str">
            <v>Birth</v>
          </cell>
          <cell r="M376" t="str">
            <v>northampton</v>
          </cell>
          <cell r="N376">
            <v>38526</v>
          </cell>
          <cell r="O376">
            <v>50</v>
          </cell>
          <cell r="P376">
            <v>15.6</v>
          </cell>
          <cell r="Q376">
            <v>50</v>
          </cell>
          <cell r="R376">
            <v>32.6</v>
          </cell>
          <cell r="S376">
            <v>0</v>
          </cell>
          <cell r="T376"/>
          <cell r="U376">
            <v>0</v>
          </cell>
          <cell r="W376">
            <v>0</v>
          </cell>
          <cell r="Y376">
            <v>0</v>
          </cell>
          <cell r="AA376">
            <v>50</v>
          </cell>
          <cell r="AB376">
            <v>14.8</v>
          </cell>
          <cell r="AC376">
            <v>0</v>
          </cell>
          <cell r="AE376">
            <v>0</v>
          </cell>
          <cell r="AG376">
            <v>0</v>
          </cell>
          <cell r="AI376">
            <v>0</v>
          </cell>
          <cell r="AK376">
            <v>0</v>
          </cell>
          <cell r="AM376">
            <v>0</v>
          </cell>
          <cell r="AO376">
            <v>0</v>
          </cell>
          <cell r="AQ376">
            <v>0</v>
          </cell>
          <cell r="AS376">
            <v>0</v>
          </cell>
          <cell r="AT376"/>
          <cell r="AU376">
            <v>0</v>
          </cell>
          <cell r="AV376"/>
          <cell r="AW376">
            <v>50</v>
          </cell>
          <cell r="AX376">
            <v>3.78</v>
          </cell>
          <cell r="AY376">
            <v>0</v>
          </cell>
          <cell r="AZ376"/>
          <cell r="BA376">
            <v>0</v>
          </cell>
          <cell r="BB376"/>
          <cell r="BC376">
            <v>0</v>
          </cell>
          <cell r="BD376"/>
          <cell r="BE376">
            <v>0</v>
          </cell>
          <cell r="BF376"/>
          <cell r="BG376">
            <v>0</v>
          </cell>
          <cell r="BH376"/>
          <cell r="BI376">
            <v>0</v>
          </cell>
          <cell r="BM376" t="str">
            <v>barry crisp</v>
          </cell>
          <cell r="BN376">
            <v>42770.612928240742</v>
          </cell>
          <cell r="BO376" t="str">
            <v>4GN14120AA6019417</v>
          </cell>
          <cell r="BP376">
            <v>18</v>
          </cell>
          <cell r="BQ376" t="str">
            <v>Card</v>
          </cell>
          <cell r="BR376" t="b">
            <v>1</v>
          </cell>
          <cell r="BS376">
            <v>19735102061319</v>
          </cell>
          <cell r="BT376" t="str">
            <v>1 Ryland Road</v>
          </cell>
          <cell r="BU376" t="str">
            <v>moulton</v>
          </cell>
          <cell r="BV376" t="str">
            <v>Northampton</v>
          </cell>
          <cell r="BW376" t="str">
            <v>northants</v>
          </cell>
          <cell r="BX376" t="str">
            <v>nn37re</v>
          </cell>
          <cell r="BY376" t="str">
            <v>markpworth@googlemail.com</v>
          </cell>
          <cell r="BZ376">
            <v>1604492070</v>
          </cell>
          <cell r="CA376">
            <v>7927495928</v>
          </cell>
        </row>
        <row r="377">
          <cell r="A377">
            <v>181</v>
          </cell>
          <cell r="B377">
            <v>33735</v>
          </cell>
          <cell r="C377">
            <v>3572184</v>
          </cell>
          <cell r="D377" t="b">
            <v>1</v>
          </cell>
          <cell r="E377" t="str">
            <v>Bethany</v>
          </cell>
          <cell r="F377" t="str">
            <v>Young</v>
          </cell>
          <cell r="G377" t="str">
            <v>Bethany YOUNG</v>
          </cell>
          <cell r="H377" t="str">
            <v>Rugby &amp; Northampton AC</v>
          </cell>
          <cell r="I377" t="str">
            <v>Brixworth CEVC Primary</v>
          </cell>
          <cell r="J377" t="str">
            <v>U11 Girls</v>
          </cell>
          <cell r="K377" t="str">
            <v>Female</v>
          </cell>
          <cell r="L377" t="str">
            <v>Birth</v>
          </cell>
          <cell r="M377" t="str">
            <v>Northampton</v>
          </cell>
          <cell r="N377">
            <v>39165</v>
          </cell>
          <cell r="O377">
            <v>0</v>
          </cell>
          <cell r="P377"/>
          <cell r="Q377">
            <v>0</v>
          </cell>
          <cell r="R377"/>
          <cell r="S377">
            <v>0</v>
          </cell>
          <cell r="T377"/>
          <cell r="U377">
            <v>60</v>
          </cell>
          <cell r="V377">
            <v>2.12</v>
          </cell>
          <cell r="W377">
            <v>0</v>
          </cell>
          <cell r="Y377">
            <v>0</v>
          </cell>
          <cell r="AA377">
            <v>0</v>
          </cell>
          <cell r="AC377">
            <v>0</v>
          </cell>
          <cell r="AE377">
            <v>0</v>
          </cell>
          <cell r="AG377">
            <v>0</v>
          </cell>
          <cell r="AI377">
            <v>0</v>
          </cell>
          <cell r="AK377">
            <v>0</v>
          </cell>
          <cell r="AM377">
            <v>0</v>
          </cell>
          <cell r="AO377">
            <v>0</v>
          </cell>
          <cell r="AQ377">
            <v>0</v>
          </cell>
          <cell r="AS377">
            <v>0</v>
          </cell>
          <cell r="AT377"/>
          <cell r="AU377">
            <v>0</v>
          </cell>
          <cell r="AV377"/>
          <cell r="AW377">
            <v>0</v>
          </cell>
          <cell r="AX377"/>
          <cell r="AY377">
            <v>0</v>
          </cell>
          <cell r="AZ377"/>
          <cell r="BA377">
            <v>0</v>
          </cell>
          <cell r="BB377"/>
          <cell r="BC377">
            <v>0</v>
          </cell>
          <cell r="BD377"/>
          <cell r="BE377">
            <v>0</v>
          </cell>
          <cell r="BF377"/>
          <cell r="BG377">
            <v>0</v>
          </cell>
          <cell r="BH377"/>
          <cell r="BI377">
            <v>0</v>
          </cell>
          <cell r="BM377" t="str">
            <v>Dave Goddard</v>
          </cell>
          <cell r="BN377">
            <v>42849.034016203703</v>
          </cell>
          <cell r="BO377" t="str">
            <v>21E065597J7878220</v>
          </cell>
          <cell r="BP377">
            <v>4.5</v>
          </cell>
          <cell r="BQ377" t="str">
            <v>Card</v>
          </cell>
          <cell r="BR377" t="b">
            <v>1</v>
          </cell>
          <cell r="BS377">
            <v>25016753638316</v>
          </cell>
          <cell r="BT377" t="str">
            <v>24 Pytchley Close</v>
          </cell>
          <cell r="BU377" t="str">
            <v>Brixworth</v>
          </cell>
          <cell r="BV377" t="str">
            <v>Northampton</v>
          </cell>
          <cell r="BW377" t="str">
            <v>Northamptonshire</v>
          </cell>
          <cell r="BX377" t="str">
            <v>NN6 9EW</v>
          </cell>
          <cell r="BY377" t="str">
            <v>tracyyoung1969@gmail.com</v>
          </cell>
          <cell r="BZ377">
            <v>7960130782</v>
          </cell>
          <cell r="CA377">
            <v>7960130782</v>
          </cell>
        </row>
        <row r="378">
          <cell r="G378"/>
          <cell r="P378"/>
          <cell r="R378"/>
          <cell r="T378"/>
          <cell r="AT378"/>
          <cell r="AV378"/>
          <cell r="AX378"/>
          <cell r="AZ378"/>
          <cell r="BB378"/>
          <cell r="BD378"/>
          <cell r="BF378"/>
          <cell r="BH378"/>
          <cell r="BN378"/>
        </row>
        <row r="379">
          <cell r="G379"/>
          <cell r="H379"/>
          <cell r="P379"/>
          <cell r="R379"/>
          <cell r="T379"/>
          <cell r="AT379"/>
          <cell r="AV379"/>
          <cell r="AX379"/>
          <cell r="AZ379"/>
          <cell r="BB379"/>
          <cell r="BD379"/>
          <cell r="BF379"/>
          <cell r="BH379"/>
          <cell r="BN379"/>
        </row>
        <row r="380">
          <cell r="G380"/>
          <cell r="P380"/>
          <cell r="R380"/>
          <cell r="T380"/>
          <cell r="AT380"/>
          <cell r="AV380"/>
          <cell r="AX380"/>
          <cell r="AZ380"/>
          <cell r="BB380"/>
          <cell r="BD380"/>
          <cell r="BF380"/>
          <cell r="BH380"/>
          <cell r="BN380"/>
        </row>
        <row r="381">
          <cell r="G381"/>
          <cell r="H381"/>
          <cell r="P381"/>
          <cell r="R381"/>
          <cell r="T381"/>
          <cell r="AT381"/>
          <cell r="AV381"/>
          <cell r="AX381"/>
          <cell r="AZ381"/>
          <cell r="BB381"/>
          <cell r="BD381"/>
          <cell r="BF381"/>
          <cell r="BH381"/>
          <cell r="BN381"/>
        </row>
        <row r="382">
          <cell r="G382"/>
          <cell r="P382"/>
          <cell r="R382"/>
          <cell r="T382"/>
          <cell r="AT382"/>
          <cell r="AV382"/>
          <cell r="AX382"/>
          <cell r="AZ382"/>
          <cell r="BB382"/>
          <cell r="BD382"/>
          <cell r="BF382"/>
          <cell r="BH382"/>
          <cell r="BN382"/>
        </row>
        <row r="383">
          <cell r="G383"/>
          <cell r="P383"/>
          <cell r="R383"/>
          <cell r="T383"/>
          <cell r="AT383"/>
          <cell r="AV383"/>
          <cell r="AX383"/>
          <cell r="AZ383"/>
          <cell r="BB383"/>
          <cell r="BD383"/>
          <cell r="BF383"/>
          <cell r="BH383"/>
          <cell r="BN383"/>
          <cell r="BO383"/>
        </row>
        <row r="384">
          <cell r="G384"/>
          <cell r="P384"/>
          <cell r="R384"/>
          <cell r="T384"/>
          <cell r="AT384"/>
          <cell r="AV384"/>
          <cell r="AX384"/>
          <cell r="AZ384"/>
          <cell r="BB384"/>
          <cell r="BD384"/>
          <cell r="BF384"/>
          <cell r="BH384"/>
          <cell r="BN384"/>
        </row>
        <row r="385">
          <cell r="G385"/>
          <cell r="P385"/>
          <cell r="R385"/>
          <cell r="T385"/>
          <cell r="AT385"/>
          <cell r="AV385"/>
          <cell r="AX385"/>
          <cell r="AZ385"/>
          <cell r="BB385"/>
          <cell r="BD385"/>
          <cell r="BF385"/>
          <cell r="BH385"/>
          <cell r="BN385"/>
        </row>
        <row r="386">
          <cell r="G386"/>
          <cell r="P386"/>
          <cell r="R386"/>
          <cell r="T386"/>
          <cell r="AT386"/>
          <cell r="AV386"/>
          <cell r="AX386"/>
          <cell r="AZ386"/>
          <cell r="BB386"/>
          <cell r="BD386"/>
          <cell r="BF386"/>
          <cell r="BH386"/>
          <cell r="BN386"/>
        </row>
        <row r="387">
          <cell r="G387"/>
          <cell r="P387"/>
          <cell r="R387"/>
          <cell r="T387"/>
          <cell r="AT387"/>
          <cell r="AV387"/>
          <cell r="AX387"/>
          <cell r="AZ387"/>
          <cell r="BB387"/>
          <cell r="BD387"/>
          <cell r="BF387"/>
          <cell r="BH387"/>
          <cell r="BN387"/>
        </row>
        <row r="388">
          <cell r="G388"/>
          <cell r="P388"/>
          <cell r="R388"/>
          <cell r="T388"/>
          <cell r="AT388"/>
          <cell r="AV388"/>
          <cell r="AX388"/>
          <cell r="AZ388"/>
          <cell r="BB388"/>
          <cell r="BD388"/>
          <cell r="BF388"/>
          <cell r="BH388"/>
          <cell r="BN388"/>
        </row>
        <row r="389">
          <cell r="G389"/>
          <cell r="P389"/>
          <cell r="R389"/>
          <cell r="T389"/>
          <cell r="AT389"/>
          <cell r="AV389"/>
          <cell r="AX389"/>
          <cell r="AZ389"/>
          <cell r="BB389"/>
          <cell r="BD389"/>
          <cell r="BF389"/>
          <cell r="BH389"/>
          <cell r="BN389"/>
        </row>
        <row r="390">
          <cell r="G390"/>
          <cell r="P390"/>
          <cell r="R390"/>
          <cell r="T390"/>
          <cell r="AT390"/>
          <cell r="AV390"/>
          <cell r="AX390"/>
          <cell r="AZ390"/>
          <cell r="BB390"/>
          <cell r="BD390"/>
          <cell r="BF390"/>
          <cell r="BH390"/>
          <cell r="BN390"/>
        </row>
        <row r="391">
          <cell r="G391"/>
          <cell r="P391"/>
          <cell r="R391"/>
          <cell r="T391"/>
          <cell r="AT391"/>
          <cell r="AV391"/>
          <cell r="AX391"/>
          <cell r="AZ391"/>
          <cell r="BB391"/>
          <cell r="BD391"/>
          <cell r="BF391"/>
          <cell r="BH391"/>
          <cell r="BN391"/>
        </row>
        <row r="392">
          <cell r="G392"/>
          <cell r="P392"/>
          <cell r="R392"/>
          <cell r="T392"/>
          <cell r="AT392"/>
          <cell r="AV392"/>
          <cell r="AX392"/>
          <cell r="AZ392"/>
          <cell r="BB392"/>
          <cell r="BD392"/>
          <cell r="BF392"/>
          <cell r="BH392"/>
          <cell r="BN392"/>
        </row>
        <row r="393">
          <cell r="G393"/>
          <cell r="P393"/>
          <cell r="R393"/>
          <cell r="T393"/>
          <cell r="AT393"/>
          <cell r="AV393"/>
          <cell r="AX393"/>
          <cell r="AZ393"/>
          <cell r="BB393"/>
          <cell r="BD393"/>
          <cell r="BF393"/>
          <cell r="BH393"/>
          <cell r="BN393"/>
        </row>
        <row r="394">
          <cell r="G394"/>
          <cell r="BN394"/>
        </row>
        <row r="395">
          <cell r="G395"/>
          <cell r="BN395"/>
        </row>
        <row r="396">
          <cell r="G396"/>
          <cell r="BN396"/>
        </row>
        <row r="397">
          <cell r="G397"/>
          <cell r="BN397"/>
        </row>
        <row r="398">
          <cell r="G398"/>
          <cell r="M398"/>
          <cell r="BN398"/>
        </row>
        <row r="399">
          <cell r="G399"/>
          <cell r="M399"/>
          <cell r="BN399"/>
        </row>
        <row r="400">
          <cell r="G400"/>
          <cell r="M400"/>
          <cell r="BN400"/>
        </row>
        <row r="401">
          <cell r="G401"/>
          <cell r="BN401"/>
          <cell r="BO401"/>
        </row>
        <row r="402">
          <cell r="G402"/>
          <cell r="M402"/>
          <cell r="BN402"/>
        </row>
        <row r="403">
          <cell r="G403"/>
          <cell r="BN403"/>
        </row>
        <row r="404">
          <cell r="G404"/>
          <cell r="BN404"/>
        </row>
        <row r="405">
          <cell r="G405"/>
          <cell r="H405"/>
          <cell r="BN405"/>
        </row>
        <row r="406">
          <cell r="G406"/>
          <cell r="BN406"/>
          <cell r="BO406"/>
        </row>
        <row r="407">
          <cell r="G407"/>
          <cell r="BN407"/>
          <cell r="BO407"/>
        </row>
        <row r="408">
          <cell r="G408"/>
          <cell r="BN408"/>
          <cell r="BO408"/>
        </row>
        <row r="409">
          <cell r="G409"/>
          <cell r="BN409"/>
        </row>
        <row r="410">
          <cell r="G410"/>
          <cell r="BN410"/>
          <cell r="BO410"/>
        </row>
        <row r="411">
          <cell r="G411"/>
          <cell r="BN411"/>
        </row>
        <row r="412">
          <cell r="G412"/>
          <cell r="BN412"/>
        </row>
        <row r="413">
          <cell r="G413"/>
          <cell r="BN413"/>
        </row>
        <row r="414">
          <cell r="G414"/>
          <cell r="BN414"/>
        </row>
        <row r="415">
          <cell r="G415"/>
          <cell r="BN415"/>
        </row>
        <row r="416">
          <cell r="G416"/>
          <cell r="BN416"/>
        </row>
        <row r="417">
          <cell r="G417"/>
          <cell r="BN417"/>
        </row>
        <row r="418">
          <cell r="G418"/>
          <cell r="BN418"/>
        </row>
        <row r="419">
          <cell r="G419"/>
          <cell r="BN419"/>
        </row>
        <row r="420">
          <cell r="G420"/>
          <cell r="BN420"/>
        </row>
        <row r="421">
          <cell r="G421"/>
          <cell r="BN421"/>
        </row>
        <row r="422">
          <cell r="G422"/>
          <cell r="BN422"/>
        </row>
        <row r="423">
          <cell r="G423"/>
          <cell r="BN423"/>
        </row>
        <row r="424">
          <cell r="G424"/>
          <cell r="H424"/>
          <cell r="BN424"/>
        </row>
        <row r="425">
          <cell r="G425"/>
          <cell r="BN425"/>
        </row>
        <row r="426">
          <cell r="G426"/>
          <cell r="BN426"/>
        </row>
        <row r="427">
          <cell r="G427"/>
          <cell r="BN427"/>
        </row>
        <row r="428">
          <cell r="G428"/>
          <cell r="M428"/>
          <cell r="BN428"/>
        </row>
        <row r="429">
          <cell r="G429"/>
          <cell r="M429"/>
          <cell r="BN429"/>
        </row>
        <row r="430">
          <cell r="G430"/>
          <cell r="M430"/>
          <cell r="BN430"/>
          <cell r="BO430"/>
        </row>
        <row r="431">
          <cell r="G431"/>
          <cell r="BN431"/>
          <cell r="BO431"/>
        </row>
        <row r="432">
          <cell r="G432"/>
          <cell r="BN432"/>
          <cell r="BO432"/>
        </row>
        <row r="433">
          <cell r="G433"/>
          <cell r="M433"/>
          <cell r="BN433"/>
        </row>
        <row r="434">
          <cell r="G434"/>
          <cell r="BN434"/>
        </row>
        <row r="435">
          <cell r="G435"/>
          <cell r="H435"/>
          <cell r="BN435"/>
          <cell r="BO435"/>
        </row>
        <row r="436">
          <cell r="G436"/>
          <cell r="H436"/>
          <cell r="BN436"/>
        </row>
        <row r="437">
          <cell r="G437"/>
          <cell r="BN437"/>
        </row>
        <row r="438">
          <cell r="G438"/>
          <cell r="BN438"/>
        </row>
        <row r="439">
          <cell r="G439"/>
          <cell r="BN439"/>
        </row>
        <row r="440">
          <cell r="G440"/>
          <cell r="BN440"/>
        </row>
        <row r="441">
          <cell r="G441"/>
          <cell r="BN441"/>
        </row>
        <row r="442">
          <cell r="G442"/>
          <cell r="H442"/>
          <cell r="BN442"/>
        </row>
        <row r="443">
          <cell r="G443"/>
          <cell r="BN443"/>
        </row>
        <row r="444">
          <cell r="G444"/>
          <cell r="BN444"/>
        </row>
        <row r="445">
          <cell r="G445"/>
          <cell r="BN445"/>
        </row>
        <row r="446">
          <cell r="G446"/>
          <cell r="BN446"/>
        </row>
        <row r="447">
          <cell r="G447"/>
          <cell r="BN447"/>
        </row>
        <row r="448">
          <cell r="G448"/>
          <cell r="BN448"/>
        </row>
        <row r="449">
          <cell r="G449"/>
          <cell r="BN449"/>
        </row>
        <row r="450">
          <cell r="G450"/>
          <cell r="BN450"/>
        </row>
        <row r="451">
          <cell r="G451"/>
          <cell r="BN451"/>
        </row>
        <row r="452">
          <cell r="G452"/>
          <cell r="BN452"/>
        </row>
        <row r="453">
          <cell r="G453"/>
          <cell r="BN453"/>
        </row>
        <row r="454">
          <cell r="BN454"/>
        </row>
        <row r="455">
          <cell r="BN455"/>
        </row>
        <row r="456">
          <cell r="BN456"/>
          <cell r="BO456"/>
        </row>
        <row r="457">
          <cell r="BN457"/>
        </row>
        <row r="458">
          <cell r="BN458"/>
        </row>
        <row r="459">
          <cell r="BN459"/>
        </row>
        <row r="460">
          <cell r="BN460"/>
        </row>
        <row r="461">
          <cell r="BN461"/>
        </row>
        <row r="462">
          <cell r="BN462"/>
        </row>
        <row r="463">
          <cell r="BN463"/>
          <cell r="BO463"/>
        </row>
        <row r="464">
          <cell r="BN464"/>
          <cell r="BO464"/>
        </row>
        <row r="465">
          <cell r="BN465"/>
          <cell r="BO465"/>
        </row>
        <row r="466">
          <cell r="BN466"/>
          <cell r="BO466"/>
        </row>
        <row r="467">
          <cell r="BN467"/>
        </row>
        <row r="468">
          <cell r="BN468"/>
        </row>
        <row r="469">
          <cell r="BN469"/>
          <cell r="BO469"/>
        </row>
        <row r="470">
          <cell r="BN470"/>
        </row>
        <row r="471">
          <cell r="BN471"/>
        </row>
        <row r="472">
          <cell r="BN472"/>
        </row>
        <row r="473">
          <cell r="BN473"/>
        </row>
        <row r="474">
          <cell r="BN474"/>
        </row>
        <row r="475">
          <cell r="BN475"/>
        </row>
        <row r="476">
          <cell r="BN476"/>
        </row>
        <row r="477">
          <cell r="BN477"/>
        </row>
        <row r="478">
          <cell r="BN478"/>
        </row>
        <row r="479">
          <cell r="BN479"/>
        </row>
        <row r="480">
          <cell r="BN480"/>
        </row>
        <row r="481">
          <cell r="BN481"/>
        </row>
        <row r="482">
          <cell r="BN482"/>
        </row>
        <row r="483">
          <cell r="BN483"/>
        </row>
        <row r="484">
          <cell r="BN484"/>
        </row>
        <row r="485">
          <cell r="BN485"/>
        </row>
        <row r="486">
          <cell r="BN486"/>
        </row>
        <row r="487">
          <cell r="BN487"/>
        </row>
        <row r="488">
          <cell r="BN488"/>
        </row>
        <row r="489">
          <cell r="BN489"/>
        </row>
        <row r="490">
          <cell r="BN490"/>
        </row>
        <row r="491">
          <cell r="BN491"/>
        </row>
        <row r="492">
          <cell r="BN492"/>
        </row>
        <row r="493">
          <cell r="BN493"/>
        </row>
        <row r="494">
          <cell r="BN494"/>
        </row>
        <row r="495">
          <cell r="BN495"/>
        </row>
        <row r="496">
          <cell r="BN496"/>
        </row>
        <row r="497">
          <cell r="BN497"/>
        </row>
        <row r="498">
          <cell r="BN498"/>
        </row>
        <row r="499">
          <cell r="BN499"/>
        </row>
        <row r="500">
          <cell r="BN500"/>
        </row>
        <row r="501">
          <cell r="BN501"/>
        </row>
        <row r="502">
          <cell r="BN502"/>
        </row>
        <row r="503">
          <cell r="BN503"/>
        </row>
        <row r="504">
          <cell r="BN504"/>
        </row>
        <row r="505">
          <cell r="BN505"/>
        </row>
        <row r="506">
          <cell r="BN506"/>
        </row>
        <row r="507">
          <cell r="BN507"/>
        </row>
        <row r="508">
          <cell r="BN508"/>
        </row>
        <row r="509">
          <cell r="BN509"/>
        </row>
        <row r="510">
          <cell r="BN510"/>
        </row>
        <row r="511">
          <cell r="BN511"/>
        </row>
        <row r="512">
          <cell r="BN512"/>
        </row>
        <row r="513">
          <cell r="BN513"/>
        </row>
        <row r="514">
          <cell r="BN514"/>
        </row>
        <row r="515">
          <cell r="BN515"/>
        </row>
        <row r="516">
          <cell r="BN516"/>
        </row>
        <row r="517">
          <cell r="BN517"/>
        </row>
        <row r="518">
          <cell r="BN518"/>
        </row>
        <row r="519">
          <cell r="BN519"/>
          <cell r="BO519"/>
        </row>
        <row r="520">
          <cell r="BN520"/>
          <cell r="BO520"/>
        </row>
        <row r="521">
          <cell r="BN521"/>
        </row>
        <row r="522">
          <cell r="BN522"/>
        </row>
        <row r="523">
          <cell r="BN523"/>
        </row>
        <row r="524">
          <cell r="BN524"/>
        </row>
        <row r="525">
          <cell r="BN525"/>
        </row>
        <row r="526">
          <cell r="BN526"/>
        </row>
        <row r="527">
          <cell r="BN527"/>
        </row>
        <row r="528">
          <cell r="BN528"/>
        </row>
        <row r="529">
          <cell r="BN529"/>
          <cell r="BO529"/>
        </row>
        <row r="530">
          <cell r="BN530"/>
        </row>
        <row r="531">
          <cell r="BN531"/>
        </row>
        <row r="532">
          <cell r="BN532"/>
        </row>
        <row r="533">
          <cell r="BN533"/>
        </row>
        <row r="534">
          <cell r="BN534"/>
        </row>
        <row r="535">
          <cell r="BN535"/>
        </row>
        <row r="536">
          <cell r="BN536"/>
          <cell r="BO536"/>
        </row>
        <row r="537">
          <cell r="BN537"/>
        </row>
        <row r="538">
          <cell r="BN538"/>
        </row>
        <row r="539">
          <cell r="BN539"/>
        </row>
        <row r="540">
          <cell r="BN540"/>
        </row>
        <row r="541">
          <cell r="BN541"/>
          <cell r="BO541"/>
        </row>
        <row r="542">
          <cell r="BN542"/>
        </row>
        <row r="543">
          <cell r="BN543"/>
        </row>
        <row r="544">
          <cell r="BN544"/>
        </row>
        <row r="545">
          <cell r="BN545"/>
        </row>
        <row r="546">
          <cell r="BN546"/>
          <cell r="BO546"/>
        </row>
        <row r="547">
          <cell r="BN547"/>
        </row>
        <row r="548">
          <cell r="BN548"/>
        </row>
        <row r="549">
          <cell r="BN549"/>
        </row>
        <row r="550">
          <cell r="BN550"/>
        </row>
        <row r="551">
          <cell r="BN551"/>
        </row>
        <row r="552">
          <cell r="BN552"/>
        </row>
        <row r="553">
          <cell r="BN553"/>
        </row>
        <row r="554">
          <cell r="BN554"/>
        </row>
        <row r="555">
          <cell r="BN555"/>
        </row>
        <row r="556">
          <cell r="BN556"/>
        </row>
        <row r="557">
          <cell r="BN557"/>
        </row>
        <row r="558">
          <cell r="BN558"/>
        </row>
        <row r="559">
          <cell r="BN559"/>
        </row>
        <row r="560">
          <cell r="BN560"/>
        </row>
        <row r="561">
          <cell r="BN561"/>
        </row>
        <row r="562">
          <cell r="BN562"/>
        </row>
        <row r="563">
          <cell r="BN563"/>
        </row>
        <row r="564">
          <cell r="BN564"/>
        </row>
        <row r="565">
          <cell r="BN565"/>
        </row>
        <row r="566">
          <cell r="BN566"/>
        </row>
        <row r="567">
          <cell r="BN567"/>
        </row>
        <row r="568">
          <cell r="BN568"/>
        </row>
        <row r="569">
          <cell r="BN569"/>
        </row>
        <row r="570">
          <cell r="BN570"/>
        </row>
        <row r="571">
          <cell r="BN571"/>
        </row>
        <row r="572">
          <cell r="BN572"/>
        </row>
        <row r="573">
          <cell r="BN573"/>
        </row>
        <row r="574">
          <cell r="BN574"/>
        </row>
        <row r="575">
          <cell r="BN575"/>
        </row>
        <row r="576">
          <cell r="BN576"/>
        </row>
        <row r="577">
          <cell r="BN577"/>
        </row>
        <row r="578">
          <cell r="BN578"/>
        </row>
        <row r="579">
          <cell r="BN579"/>
        </row>
        <row r="580">
          <cell r="BN580"/>
        </row>
        <row r="581">
          <cell r="BN581"/>
        </row>
        <row r="582">
          <cell r="BN582"/>
        </row>
        <row r="583">
          <cell r="BN583"/>
          <cell r="BO583"/>
        </row>
        <row r="584">
          <cell r="BN584"/>
        </row>
        <row r="585">
          <cell r="BN585"/>
        </row>
        <row r="586">
          <cell r="BN586"/>
        </row>
        <row r="587">
          <cell r="BN587"/>
        </row>
        <row r="588">
          <cell r="BN588"/>
        </row>
        <row r="589">
          <cell r="BN589"/>
        </row>
        <row r="590">
          <cell r="BN590"/>
        </row>
        <row r="591">
          <cell r="BN591"/>
        </row>
        <row r="592">
          <cell r="BN592"/>
        </row>
        <row r="593">
          <cell r="BN593"/>
        </row>
        <row r="594">
          <cell r="BN594"/>
          <cell r="BO594"/>
        </row>
        <row r="595">
          <cell r="BN595"/>
          <cell r="BO595"/>
        </row>
        <row r="596">
          <cell r="BN596"/>
          <cell r="BO596"/>
        </row>
        <row r="597">
          <cell r="BN597"/>
        </row>
        <row r="598">
          <cell r="BN598"/>
        </row>
        <row r="599">
          <cell r="BN599"/>
        </row>
        <row r="600">
          <cell r="BN600"/>
        </row>
        <row r="601">
          <cell r="BN601"/>
          <cell r="BO601"/>
        </row>
        <row r="602">
          <cell r="BN602"/>
        </row>
        <row r="603">
          <cell r="BN603"/>
        </row>
        <row r="604">
          <cell r="BN604"/>
        </row>
        <row r="605">
          <cell r="BN605"/>
        </row>
        <row r="606">
          <cell r="BN606"/>
        </row>
        <row r="607">
          <cell r="BN607"/>
        </row>
        <row r="608">
          <cell r="BN608"/>
        </row>
        <row r="609">
          <cell r="BN609"/>
        </row>
        <row r="610">
          <cell r="BN610"/>
        </row>
        <row r="611">
          <cell r="BN611"/>
        </row>
        <row r="612">
          <cell r="BN612"/>
        </row>
        <row r="613">
          <cell r="BN613"/>
        </row>
        <row r="614">
          <cell r="BN614"/>
        </row>
        <row r="615">
          <cell r="BN615"/>
        </row>
        <row r="616">
          <cell r="BN616"/>
          <cell r="BO616"/>
        </row>
        <row r="617">
          <cell r="BN617"/>
          <cell r="BO617"/>
        </row>
        <row r="618">
          <cell r="BN618"/>
          <cell r="BO618"/>
        </row>
        <row r="619">
          <cell r="BN619"/>
        </row>
        <row r="620">
          <cell r="BN620"/>
        </row>
        <row r="621">
          <cell r="BN621"/>
        </row>
        <row r="622">
          <cell r="BN622"/>
        </row>
        <row r="623">
          <cell r="BN623"/>
        </row>
        <row r="624">
          <cell r="BN624"/>
          <cell r="BO624"/>
        </row>
        <row r="625">
          <cell r="BN625"/>
        </row>
        <row r="626">
          <cell r="BN626"/>
        </row>
        <row r="627">
          <cell r="BN627"/>
        </row>
        <row r="628">
          <cell r="BN628"/>
        </row>
        <row r="629">
          <cell r="BN629"/>
        </row>
        <row r="630">
          <cell r="BN630"/>
        </row>
        <row r="631">
          <cell r="BN631"/>
        </row>
        <row r="632">
          <cell r="BN632"/>
        </row>
        <row r="633">
          <cell r="BN633"/>
        </row>
        <row r="634">
          <cell r="BN634"/>
        </row>
        <row r="635">
          <cell r="BN635"/>
        </row>
        <row r="636">
          <cell r="BN636"/>
          <cell r="BO636"/>
        </row>
        <row r="637">
          <cell r="BN637"/>
        </row>
        <row r="638">
          <cell r="BN638"/>
        </row>
        <row r="639">
          <cell r="BN639"/>
        </row>
        <row r="640">
          <cell r="BN640"/>
        </row>
        <row r="641">
          <cell r="BN641"/>
        </row>
        <row r="642">
          <cell r="BN642"/>
        </row>
        <row r="643">
          <cell r="BN643"/>
        </row>
        <row r="644">
          <cell r="BN644"/>
        </row>
        <row r="645">
          <cell r="BN645"/>
        </row>
        <row r="646">
          <cell r="BN646"/>
          <cell r="BO646"/>
        </row>
        <row r="647">
          <cell r="BN647"/>
        </row>
        <row r="648">
          <cell r="BN648"/>
        </row>
        <row r="649">
          <cell r="BN649"/>
        </row>
        <row r="650">
          <cell r="BN650"/>
        </row>
        <row r="651">
          <cell r="BN651"/>
        </row>
        <row r="652">
          <cell r="BN652"/>
          <cell r="BO652"/>
        </row>
        <row r="653">
          <cell r="BN653"/>
        </row>
        <row r="654">
          <cell r="BN654"/>
        </row>
        <row r="655">
          <cell r="BN655"/>
        </row>
        <row r="656">
          <cell r="BN656"/>
        </row>
        <row r="657">
          <cell r="BN657"/>
        </row>
        <row r="658">
          <cell r="BN658"/>
        </row>
        <row r="659">
          <cell r="BN659"/>
        </row>
        <row r="660">
          <cell r="BN660"/>
        </row>
        <row r="661">
          <cell r="BN661"/>
        </row>
        <row r="662">
          <cell r="BN662"/>
          <cell r="BO662"/>
        </row>
        <row r="663">
          <cell r="BN663"/>
          <cell r="BO663"/>
        </row>
        <row r="664">
          <cell r="BN664"/>
          <cell r="BO664"/>
        </row>
        <row r="665">
          <cell r="BN665"/>
        </row>
        <row r="666">
          <cell r="BN666"/>
          <cell r="BO666"/>
        </row>
        <row r="667">
          <cell r="BN667"/>
        </row>
        <row r="668">
          <cell r="BN668"/>
        </row>
        <row r="669">
          <cell r="BN669"/>
        </row>
        <row r="670">
          <cell r="BN670"/>
          <cell r="BO670"/>
        </row>
        <row r="671">
          <cell r="BN671"/>
        </row>
        <row r="672">
          <cell r="BN672"/>
        </row>
        <row r="673">
          <cell r="BN673"/>
        </row>
        <row r="674">
          <cell r="BN674"/>
          <cell r="BO674"/>
        </row>
        <row r="675">
          <cell r="BN675"/>
          <cell r="BO675"/>
        </row>
        <row r="676">
          <cell r="BN676"/>
          <cell r="BO676"/>
        </row>
        <row r="677">
          <cell r="BN677"/>
        </row>
        <row r="678">
          <cell r="BN678"/>
        </row>
        <row r="679">
          <cell r="BN679"/>
        </row>
        <row r="680">
          <cell r="BN680"/>
        </row>
        <row r="681">
          <cell r="BN681"/>
        </row>
        <row r="682">
          <cell r="BN682"/>
          <cell r="BO682"/>
        </row>
        <row r="683">
          <cell r="BN683"/>
        </row>
        <row r="684">
          <cell r="BN684"/>
        </row>
        <row r="685">
          <cell r="BN685"/>
        </row>
        <row r="686">
          <cell r="BN686"/>
        </row>
        <row r="687">
          <cell r="BN687"/>
        </row>
        <row r="688">
          <cell r="BN688"/>
        </row>
        <row r="689">
          <cell r="BN689"/>
        </row>
        <row r="690">
          <cell r="BN690"/>
        </row>
        <row r="691">
          <cell r="BN691"/>
        </row>
        <row r="692">
          <cell r="BN692"/>
        </row>
        <row r="693">
          <cell r="BN693"/>
        </row>
        <row r="694">
          <cell r="BN694"/>
        </row>
        <row r="695">
          <cell r="BN695"/>
        </row>
        <row r="696">
          <cell r="BN696"/>
        </row>
        <row r="697">
          <cell r="BN697"/>
        </row>
        <row r="698">
          <cell r="BN698"/>
        </row>
        <row r="699">
          <cell r="BN699"/>
        </row>
        <row r="700">
          <cell r="BN700"/>
        </row>
        <row r="701">
          <cell r="BN701"/>
        </row>
        <row r="702">
          <cell r="BN702"/>
        </row>
        <row r="703">
          <cell r="BN703"/>
        </row>
        <row r="704">
          <cell r="BN704"/>
        </row>
        <row r="705">
          <cell r="BN705"/>
        </row>
        <row r="706">
          <cell r="BN706"/>
        </row>
        <row r="707">
          <cell r="BN707"/>
        </row>
        <row r="708">
          <cell r="BN708"/>
        </row>
        <row r="709">
          <cell r="BN709"/>
        </row>
        <row r="710">
          <cell r="BN710"/>
        </row>
        <row r="711">
          <cell r="BN711"/>
        </row>
        <row r="712">
          <cell r="BN712"/>
        </row>
        <row r="713">
          <cell r="BN713"/>
        </row>
        <row r="714">
          <cell r="BN714"/>
        </row>
        <row r="715">
          <cell r="BN715"/>
        </row>
        <row r="716">
          <cell r="BN716"/>
        </row>
        <row r="717">
          <cell r="BN717"/>
        </row>
        <row r="718">
          <cell r="BN718"/>
        </row>
        <row r="719">
          <cell r="BN719"/>
        </row>
        <row r="720">
          <cell r="BN720"/>
        </row>
        <row r="721">
          <cell r="BN721"/>
        </row>
        <row r="722">
          <cell r="BN722"/>
        </row>
        <row r="723">
          <cell r="BN723"/>
        </row>
        <row r="724">
          <cell r="BN724"/>
        </row>
        <row r="725">
          <cell r="BN725"/>
        </row>
        <row r="726">
          <cell r="BN726"/>
        </row>
        <row r="727">
          <cell r="BN727"/>
        </row>
        <row r="728">
          <cell r="BN728"/>
        </row>
        <row r="729">
          <cell r="BN729"/>
        </row>
        <row r="730">
          <cell r="BN730"/>
        </row>
        <row r="731">
          <cell r="BN731"/>
        </row>
        <row r="732">
          <cell r="BN732"/>
        </row>
        <row r="733">
          <cell r="BN733"/>
        </row>
        <row r="734">
          <cell r="BN734"/>
        </row>
        <row r="735">
          <cell r="BN735"/>
        </row>
        <row r="736">
          <cell r="BN736"/>
          <cell r="BO736"/>
        </row>
        <row r="737">
          <cell r="BN737"/>
          <cell r="BO737"/>
        </row>
        <row r="738">
          <cell r="BN738"/>
          <cell r="BO738"/>
        </row>
        <row r="739">
          <cell r="BN739"/>
        </row>
        <row r="740">
          <cell r="BN740"/>
        </row>
        <row r="741">
          <cell r="BN741"/>
        </row>
        <row r="742">
          <cell r="BN742"/>
        </row>
        <row r="743">
          <cell r="BN743"/>
        </row>
        <row r="744">
          <cell r="BN744"/>
          <cell r="BO744"/>
        </row>
        <row r="745">
          <cell r="BN745"/>
        </row>
        <row r="746">
          <cell r="BN746"/>
        </row>
        <row r="747">
          <cell r="BN747"/>
        </row>
        <row r="748">
          <cell r="BN748"/>
        </row>
        <row r="749">
          <cell r="BN749"/>
        </row>
        <row r="750">
          <cell r="BN750"/>
        </row>
        <row r="751">
          <cell r="BN751"/>
        </row>
        <row r="752">
          <cell r="BN752"/>
        </row>
        <row r="753">
          <cell r="BN753"/>
        </row>
        <row r="754">
          <cell r="BN754"/>
        </row>
        <row r="755">
          <cell r="BN755"/>
        </row>
        <row r="756">
          <cell r="BN756"/>
        </row>
        <row r="757">
          <cell r="BN757"/>
        </row>
        <row r="758">
          <cell r="BN758"/>
        </row>
        <row r="759">
          <cell r="BN759"/>
        </row>
        <row r="760">
          <cell r="BN760"/>
        </row>
        <row r="761">
          <cell r="BN761"/>
        </row>
        <row r="762">
          <cell r="BN762"/>
        </row>
        <row r="763">
          <cell r="BN763"/>
        </row>
        <row r="764">
          <cell r="BN764"/>
        </row>
        <row r="765">
          <cell r="BN765"/>
        </row>
        <row r="766">
          <cell r="BN766"/>
        </row>
        <row r="767">
          <cell r="BN767"/>
        </row>
        <row r="768">
          <cell r="BN768"/>
        </row>
        <row r="769">
          <cell r="BN769"/>
        </row>
        <row r="770">
          <cell r="BN770"/>
        </row>
        <row r="771">
          <cell r="BN771"/>
        </row>
        <row r="772">
          <cell r="BN772"/>
        </row>
        <row r="773">
          <cell r="BN773"/>
        </row>
        <row r="774">
          <cell r="BN774"/>
        </row>
        <row r="775">
          <cell r="BN775"/>
        </row>
        <row r="776">
          <cell r="BN776"/>
        </row>
        <row r="777">
          <cell r="BN777"/>
        </row>
        <row r="778">
          <cell r="BN778"/>
          <cell r="BO778"/>
        </row>
        <row r="779">
          <cell r="BN779"/>
        </row>
        <row r="780">
          <cell r="BN780"/>
        </row>
        <row r="781">
          <cell r="BN781"/>
        </row>
        <row r="782">
          <cell r="BN782"/>
        </row>
        <row r="783">
          <cell r="BN783"/>
        </row>
        <row r="784">
          <cell r="BN784"/>
        </row>
        <row r="785">
          <cell r="BN785"/>
        </row>
        <row r="786">
          <cell r="BN786"/>
        </row>
        <row r="787">
          <cell r="BN787"/>
        </row>
        <row r="788">
          <cell r="BN788"/>
        </row>
        <row r="789">
          <cell r="BN789"/>
        </row>
        <row r="790">
          <cell r="BN790"/>
          <cell r="BO790"/>
        </row>
        <row r="791">
          <cell r="BN791"/>
        </row>
        <row r="792">
          <cell r="BN792"/>
        </row>
        <row r="793">
          <cell r="BN793"/>
        </row>
        <row r="794">
          <cell r="BN794"/>
        </row>
        <row r="795">
          <cell r="BN795"/>
        </row>
        <row r="796">
          <cell r="BN796"/>
        </row>
        <row r="797">
          <cell r="BN797"/>
        </row>
        <row r="798">
          <cell r="BN798"/>
        </row>
        <row r="799">
          <cell r="BN799"/>
        </row>
        <row r="800">
          <cell r="BN800"/>
        </row>
        <row r="801">
          <cell r="BN801"/>
        </row>
        <row r="802">
          <cell r="BN802"/>
        </row>
        <row r="803">
          <cell r="BN803"/>
        </row>
        <row r="804">
          <cell r="BN804"/>
        </row>
        <row r="805">
          <cell r="BN805"/>
        </row>
        <row r="806">
          <cell r="BN806"/>
        </row>
        <row r="807">
          <cell r="BN807"/>
        </row>
        <row r="808">
          <cell r="BN808"/>
        </row>
        <row r="809">
          <cell r="BN809"/>
        </row>
        <row r="810">
          <cell r="BN810"/>
        </row>
        <row r="811">
          <cell r="BN811"/>
        </row>
        <row r="812">
          <cell r="BN812"/>
        </row>
        <row r="813">
          <cell r="BN813"/>
        </row>
        <row r="814">
          <cell r="BN814"/>
        </row>
        <row r="815">
          <cell r="BN815"/>
        </row>
        <row r="816">
          <cell r="BN816"/>
        </row>
        <row r="817">
          <cell r="BN817"/>
        </row>
        <row r="818">
          <cell r="BN818"/>
        </row>
        <row r="819">
          <cell r="BN819"/>
        </row>
        <row r="820">
          <cell r="BN820"/>
        </row>
        <row r="821">
          <cell r="BN821"/>
        </row>
        <row r="822">
          <cell r="BN822"/>
        </row>
        <row r="823">
          <cell r="BN823"/>
        </row>
        <row r="824">
          <cell r="BN824"/>
        </row>
        <row r="825">
          <cell r="BN825"/>
        </row>
        <row r="826">
          <cell r="BN826"/>
        </row>
        <row r="827">
          <cell r="BN827"/>
        </row>
        <row r="828">
          <cell r="BN828"/>
        </row>
        <row r="829">
          <cell r="BN829"/>
        </row>
        <row r="830">
          <cell r="BN830"/>
        </row>
        <row r="831">
          <cell r="BN831"/>
        </row>
        <row r="832">
          <cell r="BN832"/>
        </row>
        <row r="833">
          <cell r="BN833"/>
        </row>
        <row r="834">
          <cell r="BN834"/>
        </row>
        <row r="835">
          <cell r="BN835"/>
        </row>
        <row r="836">
          <cell r="BN836"/>
        </row>
        <row r="837">
          <cell r="BN837"/>
        </row>
        <row r="838">
          <cell r="BN838"/>
        </row>
        <row r="839">
          <cell r="BN839"/>
        </row>
        <row r="840">
          <cell r="BN840"/>
        </row>
        <row r="841">
          <cell r="BN841"/>
        </row>
        <row r="842">
          <cell r="BN842"/>
        </row>
        <row r="843">
          <cell r="BN843"/>
        </row>
        <row r="844">
          <cell r="BN844"/>
        </row>
        <row r="845">
          <cell r="BN845"/>
        </row>
        <row r="846">
          <cell r="BN846"/>
        </row>
        <row r="847">
          <cell r="BN847"/>
        </row>
        <row r="848">
          <cell r="BN848"/>
        </row>
        <row r="849">
          <cell r="BN849"/>
        </row>
        <row r="850">
          <cell r="BN850"/>
        </row>
        <row r="851">
          <cell r="BN851"/>
        </row>
        <row r="852">
          <cell r="BN852"/>
        </row>
        <row r="853">
          <cell r="BN853"/>
        </row>
        <row r="854">
          <cell r="BN854"/>
        </row>
        <row r="855">
          <cell r="BN855"/>
        </row>
        <row r="856">
          <cell r="BN856"/>
        </row>
        <row r="857">
          <cell r="BN857"/>
        </row>
        <row r="858">
          <cell r="BN858"/>
        </row>
        <row r="859">
          <cell r="BN859"/>
        </row>
        <row r="860">
          <cell r="BN860"/>
        </row>
        <row r="861">
          <cell r="BN861"/>
        </row>
        <row r="862">
          <cell r="BN862"/>
        </row>
        <row r="863">
          <cell r="BN863"/>
        </row>
        <row r="864">
          <cell r="BN864"/>
        </row>
        <row r="865">
          <cell r="BN865"/>
        </row>
        <row r="866">
          <cell r="BN866"/>
        </row>
        <row r="867">
          <cell r="BN867"/>
        </row>
        <row r="868">
          <cell r="BN868"/>
        </row>
        <row r="869">
          <cell r="BN869"/>
          <cell r="BO869"/>
        </row>
        <row r="870">
          <cell r="BN870"/>
        </row>
        <row r="871">
          <cell r="BN871"/>
        </row>
        <row r="872">
          <cell r="BN872"/>
        </row>
        <row r="873">
          <cell r="BN873"/>
        </row>
        <row r="874">
          <cell r="BN874"/>
        </row>
        <row r="875">
          <cell r="BN875"/>
        </row>
        <row r="876">
          <cell r="BN876"/>
          <cell r="BO876"/>
        </row>
        <row r="877">
          <cell r="BN877"/>
        </row>
        <row r="878">
          <cell r="BN878"/>
        </row>
        <row r="879">
          <cell r="BN879"/>
        </row>
        <row r="880">
          <cell r="BN880"/>
        </row>
        <row r="881">
          <cell r="BN881"/>
        </row>
        <row r="882">
          <cell r="BN882"/>
          <cell r="BO882"/>
        </row>
        <row r="883">
          <cell r="BN883"/>
        </row>
        <row r="884">
          <cell r="BN884"/>
        </row>
        <row r="885">
          <cell r="BN885"/>
        </row>
        <row r="886">
          <cell r="BN886"/>
        </row>
        <row r="887">
          <cell r="BN887"/>
          <cell r="BO887"/>
        </row>
        <row r="888">
          <cell r="BN888"/>
        </row>
        <row r="889">
          <cell r="BN889"/>
          <cell r="BO889"/>
        </row>
        <row r="890">
          <cell r="BN890"/>
        </row>
        <row r="891">
          <cell r="BN891"/>
        </row>
        <row r="892">
          <cell r="BN892"/>
        </row>
        <row r="893">
          <cell r="BN893"/>
        </row>
        <row r="894">
          <cell r="BN894"/>
        </row>
        <row r="895">
          <cell r="BN895"/>
        </row>
        <row r="896">
          <cell r="BN896"/>
        </row>
        <row r="897">
          <cell r="BN897"/>
        </row>
        <row r="898">
          <cell r="BN898"/>
        </row>
        <row r="899">
          <cell r="BN899"/>
          <cell r="BO899"/>
        </row>
        <row r="900">
          <cell r="BN900"/>
          <cell r="BO900"/>
        </row>
        <row r="901">
          <cell r="BN901"/>
        </row>
        <row r="902">
          <cell r="BN902"/>
        </row>
        <row r="903">
          <cell r="BN903"/>
        </row>
        <row r="904">
          <cell r="BN904"/>
          <cell r="BO904"/>
        </row>
        <row r="905">
          <cell r="BN905"/>
        </row>
        <row r="906">
          <cell r="BN906"/>
        </row>
        <row r="907">
          <cell r="BN907"/>
        </row>
        <row r="908">
          <cell r="BN908"/>
        </row>
        <row r="909">
          <cell r="BN909"/>
        </row>
        <row r="910">
          <cell r="BN910"/>
        </row>
        <row r="911">
          <cell r="BN911"/>
        </row>
        <row r="912">
          <cell r="BN912"/>
        </row>
        <row r="913">
          <cell r="BN913"/>
          <cell r="BO913"/>
        </row>
        <row r="914">
          <cell r="BN914"/>
        </row>
        <row r="915">
          <cell r="BN915"/>
        </row>
        <row r="916">
          <cell r="BN916"/>
        </row>
        <row r="917">
          <cell r="BN917"/>
        </row>
        <row r="918">
          <cell r="BN918"/>
          <cell r="BO918"/>
        </row>
        <row r="919">
          <cell r="BN919"/>
        </row>
        <row r="920">
          <cell r="BN920"/>
        </row>
        <row r="921">
          <cell r="BN921"/>
        </row>
        <row r="922">
          <cell r="BN922"/>
        </row>
        <row r="923">
          <cell r="BN923"/>
        </row>
        <row r="924">
          <cell r="BN924"/>
        </row>
        <row r="925">
          <cell r="BN925"/>
        </row>
        <row r="926">
          <cell r="BN926"/>
        </row>
        <row r="927">
          <cell r="BN927"/>
        </row>
        <row r="928">
          <cell r="BN928"/>
        </row>
      </sheetData>
      <sheetData sheetId="2" refreshError="1"/>
      <sheetData sheetId="3" refreshError="1"/>
      <sheetData sheetId="4" refreshError="1">
        <row r="1">
          <cell r="A1" t="str">
            <v>Event No</v>
          </cell>
          <cell r="B1" t="str">
            <v>Age Group</v>
          </cell>
          <cell r="C1" t="str">
            <v>Event</v>
          </cell>
          <cell r="D1" t="str">
            <v>Date</v>
          </cell>
          <cell r="E1" t="str">
            <v>Type</v>
          </cell>
          <cell r="F1" t="str">
            <v>From</v>
          </cell>
          <cell r="G1" t="str">
            <v>To</v>
          </cell>
          <cell r="H1" t="str">
            <v>Time</v>
          </cell>
          <cell r="I1" t="str">
            <v>TRACK</v>
          </cell>
          <cell r="J1" t="str">
            <v xml:space="preserve"> </v>
          </cell>
          <cell r="K1" t="str">
            <v>Time2</v>
          </cell>
          <cell r="L1" t="str">
            <v>FIELD</v>
          </cell>
          <cell r="M1"/>
        </row>
        <row r="2">
          <cell r="H2" t="str">
            <v>DAY 1 :: 13 MAY</v>
          </cell>
          <cell r="I2"/>
          <cell r="J2"/>
          <cell r="K2"/>
          <cell r="L2"/>
        </row>
        <row r="3">
          <cell r="A3" t="str">
            <v>T01</v>
          </cell>
          <cell r="B3" t="str">
            <v>U13 Girls</v>
          </cell>
          <cell r="C3" t="str">
            <v>200m</v>
          </cell>
          <cell r="D3">
            <v>42868</v>
          </cell>
          <cell r="E3" t="str">
            <v>Heats</v>
          </cell>
          <cell r="F3"/>
          <cell r="G3" t="str">
            <v>T13</v>
          </cell>
          <cell r="H3">
            <v>11.1</v>
          </cell>
          <cell r="I3" t="str">
            <v>T01 200m U13 Girls Heats</v>
          </cell>
          <cell r="J3"/>
          <cell r="K3">
            <v>11</v>
          </cell>
          <cell r="L3" t="str">
            <v xml:space="preserve">F01 Long Jump U11 Boys </v>
          </cell>
          <cell r="M3"/>
        </row>
        <row r="4">
          <cell r="A4" t="str">
            <v>T02</v>
          </cell>
          <cell r="B4" t="str">
            <v>U13 Boys</v>
          </cell>
          <cell r="C4" t="str">
            <v>200m</v>
          </cell>
          <cell r="D4">
            <v>42868</v>
          </cell>
          <cell r="E4" t="str">
            <v>Heats</v>
          </cell>
          <cell r="F4"/>
          <cell r="G4" t="str">
            <v>T14</v>
          </cell>
          <cell r="H4">
            <v>11.25</v>
          </cell>
          <cell r="I4" t="str">
            <v>T02 200m U13 Boys Heats</v>
          </cell>
          <cell r="J4"/>
          <cell r="K4">
            <v>11</v>
          </cell>
          <cell r="L4" t="str">
            <v xml:space="preserve">F02A Discus U13 Boys </v>
          </cell>
          <cell r="M4"/>
        </row>
        <row r="5">
          <cell r="A5" t="str">
            <v>T03</v>
          </cell>
          <cell r="B5" t="str">
            <v>U15 Girls</v>
          </cell>
          <cell r="C5" t="str">
            <v>200m</v>
          </cell>
          <cell r="D5">
            <v>42868</v>
          </cell>
          <cell r="E5" t="str">
            <v>Heats</v>
          </cell>
          <cell r="F5"/>
          <cell r="G5" t="str">
            <v>T15</v>
          </cell>
          <cell r="H5">
            <v>11.35</v>
          </cell>
          <cell r="I5" t="str">
            <v>T03 200m U15 Girls Heats</v>
          </cell>
          <cell r="J5"/>
          <cell r="K5">
            <v>11</v>
          </cell>
          <cell r="L5" t="str">
            <v xml:space="preserve">F02B Discus U15 Boys </v>
          </cell>
          <cell r="M5"/>
        </row>
        <row r="6">
          <cell r="A6" t="str">
            <v>T04</v>
          </cell>
          <cell r="B6" t="str">
            <v>U15 Boys</v>
          </cell>
          <cell r="C6" t="str">
            <v>200m</v>
          </cell>
          <cell r="D6">
            <v>42868</v>
          </cell>
          <cell r="E6" t="str">
            <v>Heats</v>
          </cell>
          <cell r="F6"/>
          <cell r="G6" t="str">
            <v>T16</v>
          </cell>
          <cell r="H6">
            <v>11.45</v>
          </cell>
          <cell r="I6" t="str">
            <v>T04 200m U15 Boys Heats</v>
          </cell>
          <cell r="J6"/>
          <cell r="K6">
            <v>11</v>
          </cell>
          <cell r="L6" t="str">
            <v xml:space="preserve">F02C Discus U13 Girls </v>
          </cell>
          <cell r="M6"/>
        </row>
        <row r="7">
          <cell r="A7" t="str">
            <v>T05</v>
          </cell>
          <cell r="B7" t="str">
            <v>U11 Girls</v>
          </cell>
          <cell r="C7" t="str">
            <v>150m</v>
          </cell>
          <cell r="D7">
            <v>42868</v>
          </cell>
          <cell r="E7" t="str">
            <v>Time Trials</v>
          </cell>
          <cell r="F7"/>
          <cell r="G7"/>
          <cell r="H7">
            <v>11.55</v>
          </cell>
          <cell r="I7" t="str">
            <v>T05 150m U11 Girls Time Trials</v>
          </cell>
          <cell r="J7"/>
          <cell r="K7">
            <v>11</v>
          </cell>
          <cell r="L7" t="str">
            <v xml:space="preserve">F02D Discus U15 Girls </v>
          </cell>
          <cell r="M7"/>
        </row>
        <row r="8">
          <cell r="A8" t="str">
            <v>T06</v>
          </cell>
          <cell r="B8" t="str">
            <v>U11 Boys</v>
          </cell>
          <cell r="C8" t="str">
            <v>150m</v>
          </cell>
          <cell r="D8">
            <v>42868</v>
          </cell>
          <cell r="E8" t="str">
            <v>Time Trials</v>
          </cell>
          <cell r="F8"/>
          <cell r="G8"/>
          <cell r="H8">
            <v>12.05</v>
          </cell>
          <cell r="I8" t="str">
            <v>T06 150m U11 Boys Time Trials</v>
          </cell>
          <cell r="J8"/>
          <cell r="K8"/>
          <cell r="L8"/>
          <cell r="M8"/>
        </row>
        <row r="9">
          <cell r="A9" t="str">
            <v>T07</v>
          </cell>
          <cell r="B9" t="str">
            <v>U13 Girls</v>
          </cell>
          <cell r="C9" t="str">
            <v>Walk</v>
          </cell>
          <cell r="D9">
            <v>42868</v>
          </cell>
          <cell r="E9" t="str">
            <v>Final</v>
          </cell>
          <cell r="F9"/>
          <cell r="G9"/>
          <cell r="H9">
            <v>12.2</v>
          </cell>
          <cell r="I9" t="str">
            <v>T07 Walk U13 Girls Final</v>
          </cell>
          <cell r="J9"/>
          <cell r="K9">
            <v>12.15</v>
          </cell>
          <cell r="L9" t="str">
            <v xml:space="preserve">F03A Long Jump U17 Men </v>
          </cell>
          <cell r="M9"/>
        </row>
        <row r="10">
          <cell r="A10" t="str">
            <v>T08</v>
          </cell>
          <cell r="B10" t="str">
            <v>U13 Girls</v>
          </cell>
          <cell r="C10" t="str">
            <v>70m Hurdles</v>
          </cell>
          <cell r="D10">
            <v>42868</v>
          </cell>
          <cell r="E10" t="str">
            <v>Final</v>
          </cell>
          <cell r="F10"/>
          <cell r="G10"/>
          <cell r="H10">
            <v>12.35</v>
          </cell>
          <cell r="I10" t="str">
            <v>T08 70m Hurdles U13 Girls Final</v>
          </cell>
          <cell r="J10"/>
          <cell r="K10">
            <v>12.15</v>
          </cell>
          <cell r="L10" t="str">
            <v xml:space="preserve">F03B Long Jump U15 Boys </v>
          </cell>
          <cell r="M10"/>
        </row>
        <row r="11">
          <cell r="A11" t="str">
            <v>T09A</v>
          </cell>
          <cell r="B11" t="str">
            <v>U15 Girls</v>
          </cell>
          <cell r="C11" t="str">
            <v>75m Hurdles</v>
          </cell>
          <cell r="D11">
            <v>42868</v>
          </cell>
          <cell r="E11" t="str">
            <v>Straight Final</v>
          </cell>
          <cell r="F11"/>
          <cell r="G11"/>
          <cell r="H11">
            <v>12.4</v>
          </cell>
          <cell r="I11" t="str">
            <v>T09A 75m Hurdles U15 Girls Straight Final</v>
          </cell>
          <cell r="J11"/>
          <cell r="K11">
            <v>12.3</v>
          </cell>
          <cell r="L11" t="str">
            <v xml:space="preserve">F04 High Jump U15 Girls </v>
          </cell>
          <cell r="M11"/>
        </row>
        <row r="12">
          <cell r="A12" t="str">
            <v>T09B</v>
          </cell>
          <cell r="B12" t="str">
            <v>U13 Boys</v>
          </cell>
          <cell r="C12" t="str">
            <v>75m Hurdles</v>
          </cell>
          <cell r="D12">
            <v>42868</v>
          </cell>
          <cell r="E12" t="str">
            <v>Straight Final</v>
          </cell>
          <cell r="F12"/>
          <cell r="G12"/>
          <cell r="H12">
            <v>12.4</v>
          </cell>
          <cell r="I12" t="str">
            <v>T09B 75m Hurdles U13 Boys Straight Final</v>
          </cell>
          <cell r="J12"/>
          <cell r="K12"/>
          <cell r="L12"/>
          <cell r="M12"/>
        </row>
        <row r="13">
          <cell r="A13" t="str">
            <v>T10A</v>
          </cell>
          <cell r="B13" t="str">
            <v>U15 Boys</v>
          </cell>
          <cell r="C13" t="str">
            <v>80m Hurdles</v>
          </cell>
          <cell r="D13">
            <v>42868</v>
          </cell>
          <cell r="E13" t="str">
            <v>Straight Final</v>
          </cell>
          <cell r="F13"/>
          <cell r="G13"/>
          <cell r="H13">
            <v>12.45</v>
          </cell>
          <cell r="I13" t="str">
            <v>T10A 80m Hurdles U15 Boys Straight Final</v>
          </cell>
          <cell r="J13"/>
          <cell r="K13">
            <v>12.45</v>
          </cell>
          <cell r="L13" t="str">
            <v xml:space="preserve">F05A Shot Put U15 Boys </v>
          </cell>
          <cell r="M13"/>
        </row>
        <row r="14">
          <cell r="A14" t="str">
            <v>T10B</v>
          </cell>
          <cell r="B14" t="str">
            <v>U17 Women</v>
          </cell>
          <cell r="C14" t="str">
            <v>80m Hurdles</v>
          </cell>
          <cell r="D14">
            <v>42868</v>
          </cell>
          <cell r="E14" t="str">
            <v>Straight Final</v>
          </cell>
          <cell r="F14"/>
          <cell r="G14"/>
          <cell r="H14">
            <v>12.45</v>
          </cell>
          <cell r="I14" t="str">
            <v>T10B 80m Hurdles U17 Women Straight Final</v>
          </cell>
          <cell r="J14"/>
          <cell r="K14">
            <v>12.45</v>
          </cell>
          <cell r="L14" t="str">
            <v xml:space="preserve">F05B Shot Put U13 Boys </v>
          </cell>
          <cell r="M14"/>
        </row>
        <row r="15">
          <cell r="A15" t="str">
            <v>T10C</v>
          </cell>
          <cell r="B15" t="str">
            <v>Masters M</v>
          </cell>
          <cell r="C15" t="str">
            <v>80m Hurdles</v>
          </cell>
          <cell r="D15">
            <v>42868</v>
          </cell>
          <cell r="E15" t="str">
            <v>Straight Final</v>
          </cell>
          <cell r="F15"/>
          <cell r="G15"/>
          <cell r="H15">
            <v>12.45</v>
          </cell>
          <cell r="I15" t="str">
            <v>T10C 80m Hurdles Masters M Straight Final</v>
          </cell>
          <cell r="J15"/>
          <cell r="K15">
            <v>12.45</v>
          </cell>
          <cell r="L15" t="str">
            <v xml:space="preserve">F05C Shot Put U15 Girls </v>
          </cell>
          <cell r="M15"/>
        </row>
        <row r="16">
          <cell r="A16" t="str">
            <v>T11A</v>
          </cell>
          <cell r="B16" t="str">
            <v>Senior Men</v>
          </cell>
          <cell r="C16" t="str">
            <v>5000m</v>
          </cell>
          <cell r="D16">
            <v>42868</v>
          </cell>
          <cell r="E16" t="str">
            <v>Straight Final</v>
          </cell>
          <cell r="F16"/>
          <cell r="G16"/>
          <cell r="H16">
            <v>12.5</v>
          </cell>
          <cell r="I16" t="str">
            <v>T11A 5000m Senior Men Straight Final</v>
          </cell>
          <cell r="J16"/>
          <cell r="K16">
            <v>12.45</v>
          </cell>
          <cell r="L16" t="str">
            <v xml:space="preserve">F05D Shot Put U13 Girls </v>
          </cell>
          <cell r="M16"/>
        </row>
        <row r="17">
          <cell r="A17" t="str">
            <v>T11B</v>
          </cell>
          <cell r="B17" t="str">
            <v>Masters M</v>
          </cell>
          <cell r="C17" t="str">
            <v>5000m</v>
          </cell>
          <cell r="D17">
            <v>42868</v>
          </cell>
          <cell r="E17" t="str">
            <v>Straight Final</v>
          </cell>
          <cell r="F17"/>
          <cell r="G17"/>
          <cell r="H17">
            <v>12.5</v>
          </cell>
          <cell r="I17" t="str">
            <v>T11B 5000m Masters M Straight Final</v>
          </cell>
          <cell r="J17"/>
          <cell r="K17"/>
          <cell r="L17"/>
          <cell r="M17"/>
        </row>
        <row r="18">
          <cell r="A18" t="str">
            <v>T11C</v>
          </cell>
          <cell r="B18" t="str">
            <v>Senior Women</v>
          </cell>
          <cell r="C18" t="str">
            <v>5000m</v>
          </cell>
          <cell r="D18">
            <v>42868</v>
          </cell>
          <cell r="E18" t="str">
            <v>Straight Final</v>
          </cell>
          <cell r="F18"/>
          <cell r="G18"/>
          <cell r="H18">
            <v>12.5</v>
          </cell>
          <cell r="I18" t="str">
            <v>T11C 5000m Senior Women Straight Final</v>
          </cell>
          <cell r="J18"/>
          <cell r="K18"/>
          <cell r="L18"/>
          <cell r="M18"/>
        </row>
        <row r="19">
          <cell r="A19" t="str">
            <v>T11D</v>
          </cell>
          <cell r="B19" t="str">
            <v>Masters W</v>
          </cell>
          <cell r="C19" t="str">
            <v>5000m</v>
          </cell>
          <cell r="D19">
            <v>42868</v>
          </cell>
          <cell r="E19" t="str">
            <v>Straight Final</v>
          </cell>
          <cell r="F19"/>
          <cell r="G19"/>
          <cell r="H19">
            <v>12.5</v>
          </cell>
          <cell r="I19" t="str">
            <v>T11D 5000m Masters W Straight Final</v>
          </cell>
          <cell r="J19"/>
          <cell r="K19">
            <v>13</v>
          </cell>
          <cell r="L19" t="str">
            <v xml:space="preserve">F06A Discus Senior Men </v>
          </cell>
          <cell r="M19"/>
        </row>
        <row r="20">
          <cell r="A20" t="str">
            <v>T12A</v>
          </cell>
          <cell r="B20" t="str">
            <v>U20 Men</v>
          </cell>
          <cell r="C20" t="str">
            <v>110m Hurdles</v>
          </cell>
          <cell r="D20">
            <v>42868</v>
          </cell>
          <cell r="E20" t="str">
            <v>Straight Final</v>
          </cell>
          <cell r="F20"/>
          <cell r="G20"/>
          <cell r="H20">
            <v>13.2</v>
          </cell>
          <cell r="I20" t="str">
            <v>T12A 110m Hurdles U20 Men Straight Final</v>
          </cell>
          <cell r="J20"/>
          <cell r="K20">
            <v>13</v>
          </cell>
          <cell r="L20" t="str">
            <v xml:space="preserve">F06B Discus U17 Women </v>
          </cell>
          <cell r="M20"/>
        </row>
        <row r="21">
          <cell r="A21" t="str">
            <v>T12B</v>
          </cell>
          <cell r="B21" t="str">
            <v>U17 Men</v>
          </cell>
          <cell r="C21" t="str">
            <v>100m Hurdles</v>
          </cell>
          <cell r="D21">
            <v>42868</v>
          </cell>
          <cell r="E21" t="str">
            <v>Straight Final</v>
          </cell>
          <cell r="F21"/>
          <cell r="G21"/>
          <cell r="H21">
            <v>13.2</v>
          </cell>
          <cell r="I21" t="str">
            <v>T12B 100m Hurdles U17 Men Straight Final</v>
          </cell>
          <cell r="J21"/>
          <cell r="K21">
            <v>13</v>
          </cell>
          <cell r="L21" t="str">
            <v xml:space="preserve">F06C Discus U17 Men </v>
          </cell>
          <cell r="M21"/>
        </row>
        <row r="22">
          <cell r="A22" t="str">
            <v>T13</v>
          </cell>
          <cell r="B22" t="str">
            <v>U13 Girls</v>
          </cell>
          <cell r="C22" t="str">
            <v>200m</v>
          </cell>
          <cell r="D22">
            <v>42868</v>
          </cell>
          <cell r="E22" t="str">
            <v>Final</v>
          </cell>
          <cell r="F22" t="str">
            <v>T01</v>
          </cell>
          <cell r="G22"/>
          <cell r="H22">
            <v>13.3</v>
          </cell>
          <cell r="I22" t="str">
            <v>T13 200m U13 Girls Final</v>
          </cell>
          <cell r="J22"/>
          <cell r="K22">
            <v>13</v>
          </cell>
          <cell r="L22" t="str">
            <v xml:space="preserve">F06D Discus Masters M </v>
          </cell>
          <cell r="M22"/>
        </row>
        <row r="23">
          <cell r="A23" t="str">
            <v>T14</v>
          </cell>
          <cell r="B23" t="str">
            <v>U13 Boys</v>
          </cell>
          <cell r="C23" t="str">
            <v>200m</v>
          </cell>
          <cell r="D23">
            <v>42868</v>
          </cell>
          <cell r="E23" t="str">
            <v>Final</v>
          </cell>
          <cell r="F23" t="str">
            <v>T02</v>
          </cell>
          <cell r="G23"/>
          <cell r="H23">
            <v>13.35</v>
          </cell>
          <cell r="I23" t="str">
            <v>T14 200m U13 Boys Final</v>
          </cell>
          <cell r="J23"/>
          <cell r="K23"/>
          <cell r="L23"/>
          <cell r="M23"/>
        </row>
        <row r="24">
          <cell r="A24" t="str">
            <v>T15</v>
          </cell>
          <cell r="B24" t="str">
            <v>U15 Girls</v>
          </cell>
          <cell r="C24" t="str">
            <v>200m</v>
          </cell>
          <cell r="D24">
            <v>42868</v>
          </cell>
          <cell r="E24" t="str">
            <v>Final</v>
          </cell>
          <cell r="F24" t="str">
            <v>T03</v>
          </cell>
          <cell r="G24"/>
          <cell r="H24">
            <v>13.4</v>
          </cell>
          <cell r="I24" t="str">
            <v>T15 200m U15 Girls Final</v>
          </cell>
          <cell r="J24"/>
          <cell r="K24"/>
          <cell r="L24"/>
          <cell r="M24"/>
        </row>
        <row r="25">
          <cell r="A25" t="str">
            <v>T16</v>
          </cell>
          <cell r="B25" t="str">
            <v>U15 Boys</v>
          </cell>
          <cell r="C25" t="str">
            <v>200m</v>
          </cell>
          <cell r="D25">
            <v>42868</v>
          </cell>
          <cell r="E25" t="str">
            <v>Final</v>
          </cell>
          <cell r="F25" t="str">
            <v>T04</v>
          </cell>
          <cell r="G25"/>
          <cell r="H25">
            <v>13.45</v>
          </cell>
          <cell r="I25" t="str">
            <v>T16 200m U15 Boys Final</v>
          </cell>
          <cell r="J25"/>
          <cell r="K25">
            <v>13.45</v>
          </cell>
          <cell r="L25" t="str">
            <v xml:space="preserve">F07 Long Jump U13 Boys </v>
          </cell>
          <cell r="M25"/>
        </row>
        <row r="26">
          <cell r="A26" t="str">
            <v>T17</v>
          </cell>
          <cell r="B26" t="str">
            <v>U17 Women</v>
          </cell>
          <cell r="C26" t="str">
            <v>200m</v>
          </cell>
          <cell r="D26">
            <v>42868</v>
          </cell>
          <cell r="E26" t="str">
            <v>Time Trials</v>
          </cell>
          <cell r="F26"/>
          <cell r="G26"/>
          <cell r="H26">
            <v>13.5</v>
          </cell>
          <cell r="I26" t="str">
            <v>T17 200m U17 Women Time Trials</v>
          </cell>
          <cell r="J26"/>
          <cell r="K26"/>
          <cell r="L26"/>
          <cell r="M26"/>
        </row>
        <row r="27">
          <cell r="A27" t="str">
            <v>T18</v>
          </cell>
          <cell r="B27" t="str">
            <v>U17 Men</v>
          </cell>
          <cell r="C27" t="str">
            <v>200m</v>
          </cell>
          <cell r="D27">
            <v>42868</v>
          </cell>
          <cell r="E27" t="str">
            <v>Straight Final</v>
          </cell>
          <cell r="F27"/>
          <cell r="G27"/>
          <cell r="H27">
            <v>13.55</v>
          </cell>
          <cell r="I27" t="str">
            <v>T18 200m U17 Men Straight Final</v>
          </cell>
          <cell r="J27"/>
          <cell r="K27"/>
          <cell r="L27"/>
          <cell r="M27"/>
        </row>
        <row r="28">
          <cell r="A28" t="str">
            <v>T19A</v>
          </cell>
          <cell r="B28" t="str">
            <v>U20 Women</v>
          </cell>
          <cell r="C28" t="str">
            <v>200m</v>
          </cell>
          <cell r="D28">
            <v>42868</v>
          </cell>
          <cell r="E28" t="str">
            <v>Straight Final</v>
          </cell>
          <cell r="F28"/>
          <cell r="G28"/>
          <cell r="H28">
            <v>14</v>
          </cell>
          <cell r="I28" t="str">
            <v>T19A 200m U20 Women Straight Final</v>
          </cell>
          <cell r="J28"/>
          <cell r="K28">
            <v>14</v>
          </cell>
          <cell r="L28" t="str">
            <v xml:space="preserve">F08 High Jump U13 Girls </v>
          </cell>
          <cell r="M28"/>
        </row>
        <row r="29">
          <cell r="A29" t="str">
            <v>T19B</v>
          </cell>
          <cell r="B29" t="str">
            <v>Senior Women</v>
          </cell>
          <cell r="C29" t="str">
            <v>200m</v>
          </cell>
          <cell r="D29">
            <v>42868</v>
          </cell>
          <cell r="E29" t="str">
            <v>Straight Final</v>
          </cell>
          <cell r="F29"/>
          <cell r="G29"/>
          <cell r="H29">
            <v>14</v>
          </cell>
          <cell r="I29" t="str">
            <v>T19B 200m Senior Women Straight Final</v>
          </cell>
          <cell r="J29"/>
          <cell r="K29">
            <v>14</v>
          </cell>
          <cell r="L29" t="str">
            <v xml:space="preserve">F09A Shot Put Senior Men </v>
          </cell>
          <cell r="M29"/>
        </row>
        <row r="30">
          <cell r="A30" t="str">
            <v>T20</v>
          </cell>
          <cell r="B30" t="str">
            <v>Masters M</v>
          </cell>
          <cell r="C30" t="str">
            <v>200m</v>
          </cell>
          <cell r="D30">
            <v>42868</v>
          </cell>
          <cell r="E30" t="str">
            <v>Straight Final</v>
          </cell>
          <cell r="F30"/>
          <cell r="G30"/>
          <cell r="H30">
            <v>14.05</v>
          </cell>
          <cell r="I30" t="str">
            <v>T20 200m Masters M Straight Final</v>
          </cell>
          <cell r="J30"/>
          <cell r="K30">
            <v>14</v>
          </cell>
          <cell r="L30" t="str">
            <v xml:space="preserve">F09B Shot Put U17 Men </v>
          </cell>
          <cell r="M30"/>
        </row>
        <row r="31">
          <cell r="A31" t="str">
            <v>T21A</v>
          </cell>
          <cell r="B31" t="str">
            <v>Senior Men</v>
          </cell>
          <cell r="C31" t="str">
            <v>200m</v>
          </cell>
          <cell r="D31">
            <v>42868</v>
          </cell>
          <cell r="E31" t="str">
            <v>Straight Final</v>
          </cell>
          <cell r="F31"/>
          <cell r="G31"/>
          <cell r="H31">
            <v>14.1</v>
          </cell>
          <cell r="I31" t="str">
            <v>T21A 200m Senior Men Straight Final</v>
          </cell>
          <cell r="J31"/>
          <cell r="K31">
            <v>14</v>
          </cell>
          <cell r="L31" t="str">
            <v xml:space="preserve">F09C Shot Put Masters M </v>
          </cell>
          <cell r="M31"/>
        </row>
        <row r="32">
          <cell r="A32" t="str">
            <v>T21B</v>
          </cell>
          <cell r="B32" t="str">
            <v>U20 Men</v>
          </cell>
          <cell r="C32" t="str">
            <v>200m</v>
          </cell>
          <cell r="D32">
            <v>42868</v>
          </cell>
          <cell r="E32" t="str">
            <v>Straight Final</v>
          </cell>
          <cell r="F32"/>
          <cell r="G32"/>
          <cell r="H32">
            <v>14.1</v>
          </cell>
          <cell r="I32" t="str">
            <v>T21B 200m U20 Men Straight Final</v>
          </cell>
          <cell r="J32"/>
          <cell r="K32">
            <v>14</v>
          </cell>
          <cell r="L32" t="str">
            <v xml:space="preserve">F09D Shot Put U20 Women </v>
          </cell>
          <cell r="M32"/>
        </row>
        <row r="33">
          <cell r="A33" t="str">
            <v>T22</v>
          </cell>
          <cell r="B33" t="str">
            <v>U11 Girls</v>
          </cell>
          <cell r="C33" t="str">
            <v>600m</v>
          </cell>
          <cell r="D33">
            <v>42868</v>
          </cell>
          <cell r="E33" t="str">
            <v>Time Trials</v>
          </cell>
          <cell r="F33"/>
          <cell r="G33"/>
          <cell r="H33">
            <v>14.15</v>
          </cell>
          <cell r="I33" t="str">
            <v>T22 600m U11 Girls Time Trials</v>
          </cell>
          <cell r="J33"/>
          <cell r="K33">
            <v>14</v>
          </cell>
          <cell r="L33" t="str">
            <v xml:space="preserve">F09E Shot Put U17 Women </v>
          </cell>
          <cell r="M33"/>
        </row>
        <row r="34">
          <cell r="A34" t="str">
            <v>T23</v>
          </cell>
          <cell r="B34" t="str">
            <v>U11 Boys</v>
          </cell>
          <cell r="C34" t="str">
            <v>600m</v>
          </cell>
          <cell r="D34">
            <v>42868</v>
          </cell>
          <cell r="E34" t="str">
            <v>Time Trials</v>
          </cell>
          <cell r="F34"/>
          <cell r="G34"/>
          <cell r="H34">
            <v>14.25</v>
          </cell>
          <cell r="I34" t="str">
            <v>T23 600m U11 Boys Time Trials</v>
          </cell>
          <cell r="J34"/>
          <cell r="K34">
            <v>14</v>
          </cell>
          <cell r="L34" t="str">
            <v xml:space="preserve">F09F Shot Put Masters W </v>
          </cell>
          <cell r="M34"/>
        </row>
        <row r="35">
          <cell r="A35" t="str">
            <v>T24</v>
          </cell>
          <cell r="B35" t="str">
            <v>U13 Girls</v>
          </cell>
          <cell r="C35" t="str">
            <v>800m</v>
          </cell>
          <cell r="D35">
            <v>42868</v>
          </cell>
          <cell r="E35" t="str">
            <v>Straight Final</v>
          </cell>
          <cell r="F35"/>
          <cell r="G35"/>
          <cell r="H35">
            <v>14.3</v>
          </cell>
          <cell r="I35" t="str">
            <v>T24 800m U13 Girls Straight Final</v>
          </cell>
          <cell r="J35"/>
          <cell r="K35"/>
          <cell r="L35"/>
          <cell r="M35"/>
        </row>
        <row r="36">
          <cell r="A36" t="str">
            <v>T25</v>
          </cell>
          <cell r="B36" t="str">
            <v>U13 Boys</v>
          </cell>
          <cell r="C36" t="str">
            <v>800m</v>
          </cell>
          <cell r="D36">
            <v>42868</v>
          </cell>
          <cell r="E36" t="str">
            <v>Seeded Races</v>
          </cell>
          <cell r="F36"/>
          <cell r="G36"/>
          <cell r="H36">
            <v>14.4</v>
          </cell>
          <cell r="I36" t="str">
            <v>T25 800m U13 Boys Seeded Races</v>
          </cell>
          <cell r="J36"/>
          <cell r="K36">
            <v>14.45</v>
          </cell>
          <cell r="L36" t="str">
            <v xml:space="preserve">F10A Long Jump Senior Men </v>
          </cell>
          <cell r="M36"/>
        </row>
        <row r="37">
          <cell r="A37" t="str">
            <v>T26</v>
          </cell>
          <cell r="B37" t="str">
            <v>U15 Girls</v>
          </cell>
          <cell r="C37" t="str">
            <v>800m</v>
          </cell>
          <cell r="D37">
            <v>42868</v>
          </cell>
          <cell r="E37" t="str">
            <v>Seeded Races</v>
          </cell>
          <cell r="F37"/>
          <cell r="G37"/>
          <cell r="H37">
            <v>14.5</v>
          </cell>
          <cell r="I37" t="str">
            <v>T26 800m U15 Girls Seeded Races</v>
          </cell>
          <cell r="J37"/>
          <cell r="K37">
            <v>14.45</v>
          </cell>
          <cell r="L37" t="str">
            <v xml:space="preserve">F10B Long Jump U20 Men </v>
          </cell>
          <cell r="M37"/>
        </row>
        <row r="38">
          <cell r="A38" t="str">
            <v>T27</v>
          </cell>
          <cell r="B38" t="str">
            <v>U15 Boys</v>
          </cell>
          <cell r="C38" t="str">
            <v>800m</v>
          </cell>
          <cell r="D38">
            <v>42868</v>
          </cell>
          <cell r="E38" t="str">
            <v>Seeded Races</v>
          </cell>
          <cell r="F38"/>
          <cell r="G38"/>
          <cell r="H38">
            <v>15</v>
          </cell>
          <cell r="I38" t="str">
            <v>T27 800m U15 Boys Seeded Races</v>
          </cell>
          <cell r="J38"/>
          <cell r="K38">
            <v>14.45</v>
          </cell>
          <cell r="L38" t="str">
            <v xml:space="preserve">F10C Long Jump Masters M </v>
          </cell>
          <cell r="M38"/>
        </row>
        <row r="39">
          <cell r="A39" t="str">
            <v>T28</v>
          </cell>
          <cell r="B39" t="str">
            <v>U17 Women</v>
          </cell>
          <cell r="C39" t="str">
            <v>800m</v>
          </cell>
          <cell r="D39">
            <v>42868</v>
          </cell>
          <cell r="E39" t="str">
            <v>Straight Final</v>
          </cell>
          <cell r="F39"/>
          <cell r="G39"/>
          <cell r="H39">
            <v>15.05</v>
          </cell>
          <cell r="I39" t="str">
            <v>T28 800m U17 Women Straight Final</v>
          </cell>
          <cell r="J39"/>
          <cell r="K39"/>
          <cell r="L39"/>
          <cell r="M39"/>
        </row>
        <row r="40">
          <cell r="A40" t="str">
            <v>T29</v>
          </cell>
          <cell r="B40" t="str">
            <v>U17 Men</v>
          </cell>
          <cell r="C40" t="str">
            <v>800m</v>
          </cell>
          <cell r="D40">
            <v>42868</v>
          </cell>
          <cell r="E40" t="str">
            <v>Straight Final</v>
          </cell>
          <cell r="F40"/>
          <cell r="G40"/>
          <cell r="H40">
            <v>15.1</v>
          </cell>
          <cell r="I40" t="str">
            <v>T29 800m U17 Men Straight Final</v>
          </cell>
          <cell r="J40"/>
          <cell r="K40"/>
          <cell r="L40"/>
          <cell r="M40"/>
        </row>
        <row r="41">
          <cell r="A41" t="str">
            <v>T30A</v>
          </cell>
          <cell r="B41" t="str">
            <v>Senior Women</v>
          </cell>
          <cell r="C41" t="str">
            <v>800m</v>
          </cell>
          <cell r="D41">
            <v>42868</v>
          </cell>
          <cell r="E41" t="str">
            <v>Straight Final</v>
          </cell>
          <cell r="F41"/>
          <cell r="G41"/>
          <cell r="H41">
            <v>15.16</v>
          </cell>
          <cell r="I41" t="str">
            <v>T30A 800m Senior Women Straight Final</v>
          </cell>
          <cell r="J41"/>
          <cell r="K41"/>
          <cell r="L41"/>
          <cell r="M41"/>
        </row>
        <row r="42">
          <cell r="A42" t="str">
            <v>T30B</v>
          </cell>
          <cell r="B42" t="str">
            <v>U20 Women</v>
          </cell>
          <cell r="C42" t="str">
            <v>800m</v>
          </cell>
          <cell r="D42">
            <v>42868</v>
          </cell>
          <cell r="E42" t="str">
            <v>Straight Final</v>
          </cell>
          <cell r="F42"/>
          <cell r="G42"/>
          <cell r="H42">
            <v>15.16</v>
          </cell>
          <cell r="I42" t="str">
            <v>T30B 800m U20 Women Straight Final</v>
          </cell>
          <cell r="J42"/>
          <cell r="K42"/>
          <cell r="L42"/>
          <cell r="M42"/>
        </row>
        <row r="43">
          <cell r="A43" t="str">
            <v>T31</v>
          </cell>
          <cell r="B43" t="str">
            <v>Masters M</v>
          </cell>
          <cell r="C43" t="str">
            <v>800m</v>
          </cell>
          <cell r="D43">
            <v>42868</v>
          </cell>
          <cell r="E43" t="str">
            <v>Straight Final</v>
          </cell>
          <cell r="F43"/>
          <cell r="G43"/>
          <cell r="H43">
            <v>15.2</v>
          </cell>
          <cell r="I43" t="str">
            <v>T31 800m Masters M Straight Final</v>
          </cell>
          <cell r="J43"/>
          <cell r="K43"/>
          <cell r="L43"/>
          <cell r="M43"/>
        </row>
        <row r="44">
          <cell r="A44" t="str">
            <v>T32A</v>
          </cell>
          <cell r="B44" t="str">
            <v>Senior Men</v>
          </cell>
          <cell r="C44" t="str">
            <v>800m</v>
          </cell>
          <cell r="D44">
            <v>42868</v>
          </cell>
          <cell r="E44" t="str">
            <v>Straight Final</v>
          </cell>
          <cell r="F44"/>
          <cell r="G44"/>
          <cell r="H44">
            <v>15.25</v>
          </cell>
          <cell r="I44" t="str">
            <v>T32A 800m Senior Men Straight Final</v>
          </cell>
          <cell r="J44"/>
          <cell r="K44"/>
          <cell r="L44"/>
          <cell r="M44"/>
        </row>
        <row r="45">
          <cell r="A45" t="str">
            <v>T32B</v>
          </cell>
          <cell r="B45" t="str">
            <v>U20 Men</v>
          </cell>
          <cell r="C45" t="str">
            <v>800m</v>
          </cell>
          <cell r="D45">
            <v>42868</v>
          </cell>
          <cell r="E45" t="str">
            <v>Straight Final</v>
          </cell>
          <cell r="F45"/>
          <cell r="G45"/>
          <cell r="H45">
            <v>15.25</v>
          </cell>
          <cell r="I45" t="str">
            <v>T32B 800m U20 Men Straight Final</v>
          </cell>
          <cell r="J45"/>
          <cell r="K45"/>
          <cell r="L45"/>
          <cell r="M45"/>
        </row>
        <row r="46">
          <cell r="A46"/>
          <cell r="B46"/>
          <cell r="C46"/>
          <cell r="D46"/>
          <cell r="E46"/>
          <cell r="F46"/>
          <cell r="G46"/>
          <cell r="H46" t="str">
            <v>DAY 2 :: 14 MAY</v>
          </cell>
          <cell r="I46"/>
          <cell r="J46"/>
          <cell r="K46"/>
          <cell r="L46"/>
          <cell r="M46"/>
        </row>
        <row r="47">
          <cell r="A47" t="str">
            <v>T33</v>
          </cell>
          <cell r="B47" t="str">
            <v>U17 Women</v>
          </cell>
          <cell r="C47" t="str">
            <v>300m Hurdles</v>
          </cell>
          <cell r="D47">
            <v>42869</v>
          </cell>
          <cell r="E47" t="str">
            <v>Straight Final</v>
          </cell>
          <cell r="F47"/>
          <cell r="G47"/>
          <cell r="H47">
            <v>10.55</v>
          </cell>
          <cell r="I47" t="str">
            <v>T33 300m Hurdles U17 Women Straight Final</v>
          </cell>
          <cell r="J47"/>
          <cell r="K47"/>
          <cell r="L47"/>
          <cell r="M47"/>
        </row>
        <row r="48">
          <cell r="A48" t="str">
            <v>T34A</v>
          </cell>
          <cell r="B48" t="str">
            <v>U20 Men</v>
          </cell>
          <cell r="C48" t="str">
            <v>400m Hurdles</v>
          </cell>
          <cell r="D48">
            <v>42869</v>
          </cell>
          <cell r="E48" t="str">
            <v>Straight Final</v>
          </cell>
          <cell r="F48"/>
          <cell r="G48"/>
          <cell r="H48">
            <v>11</v>
          </cell>
          <cell r="I48" t="str">
            <v>T34A 400m Hurdles U20 Men Straight Final</v>
          </cell>
          <cell r="J48"/>
          <cell r="K48">
            <v>11</v>
          </cell>
          <cell r="L48" t="str">
            <v xml:space="preserve">F11A Hammer Masters M </v>
          </cell>
          <cell r="M48"/>
        </row>
        <row r="49">
          <cell r="A49" t="str">
            <v>T34B</v>
          </cell>
          <cell r="B49" t="str">
            <v>Masters M</v>
          </cell>
          <cell r="C49" t="str">
            <v>400m Hurdles</v>
          </cell>
          <cell r="D49">
            <v>42869</v>
          </cell>
          <cell r="E49" t="str">
            <v>Straight Final</v>
          </cell>
          <cell r="F49"/>
          <cell r="G49"/>
          <cell r="H49">
            <v>11</v>
          </cell>
          <cell r="I49" t="str">
            <v>T34B 400m Hurdles Masters M Straight Final</v>
          </cell>
          <cell r="J49"/>
          <cell r="K49">
            <v>11</v>
          </cell>
          <cell r="L49" t="str">
            <v xml:space="preserve">F11B Hammer U17 Women </v>
          </cell>
          <cell r="M49"/>
        </row>
        <row r="50">
          <cell r="A50" t="str">
            <v>T35</v>
          </cell>
          <cell r="B50" t="str">
            <v>U11 Girls</v>
          </cell>
          <cell r="C50" t="str">
            <v>75m</v>
          </cell>
          <cell r="D50">
            <v>42869</v>
          </cell>
          <cell r="E50" t="str">
            <v>Time Trials</v>
          </cell>
          <cell r="F50"/>
          <cell r="G50"/>
          <cell r="H50">
            <v>11.05</v>
          </cell>
          <cell r="I50" t="str">
            <v>T35 75m U11 Girls Time Trials</v>
          </cell>
          <cell r="J50"/>
          <cell r="K50">
            <v>11</v>
          </cell>
          <cell r="L50" t="str">
            <v xml:space="preserve">F11C Hammer U15 Girls </v>
          </cell>
          <cell r="M50"/>
        </row>
        <row r="51">
          <cell r="A51" t="str">
            <v>T36</v>
          </cell>
          <cell r="B51" t="str">
            <v>U11 Boys</v>
          </cell>
          <cell r="C51" t="str">
            <v>75m</v>
          </cell>
          <cell r="D51">
            <v>42869</v>
          </cell>
          <cell r="E51" t="str">
            <v>Time Trials</v>
          </cell>
          <cell r="F51"/>
          <cell r="G51"/>
          <cell r="H51">
            <v>11.15</v>
          </cell>
          <cell r="I51" t="str">
            <v>T36 75m U11 Boys Time Trials</v>
          </cell>
          <cell r="J51"/>
          <cell r="K51">
            <v>11</v>
          </cell>
          <cell r="L51" t="str">
            <v xml:space="preserve">F11D Hammer Masters W </v>
          </cell>
          <cell r="M51"/>
        </row>
        <row r="52">
          <cell r="A52" t="str">
            <v>T37</v>
          </cell>
          <cell r="B52" t="str">
            <v>U13 Girls</v>
          </cell>
          <cell r="C52" t="str">
            <v>100m</v>
          </cell>
          <cell r="D52">
            <v>42869</v>
          </cell>
          <cell r="E52" t="str">
            <v>Heats</v>
          </cell>
          <cell r="F52"/>
          <cell r="G52" t="str">
            <v>T48</v>
          </cell>
          <cell r="H52">
            <v>11.25</v>
          </cell>
          <cell r="I52" t="str">
            <v>T37 100m U13 Girls Heats</v>
          </cell>
          <cell r="J52"/>
          <cell r="K52">
            <v>11</v>
          </cell>
          <cell r="L52" t="str">
            <v xml:space="preserve">F12A Long Jump Senior Women </v>
          </cell>
          <cell r="M52"/>
        </row>
        <row r="53">
          <cell r="A53" t="str">
            <v>T38</v>
          </cell>
          <cell r="B53" t="str">
            <v>U13 Boys</v>
          </cell>
          <cell r="C53" t="str">
            <v>100m</v>
          </cell>
          <cell r="D53">
            <v>42869</v>
          </cell>
          <cell r="E53" t="str">
            <v>Heats</v>
          </cell>
          <cell r="F53"/>
          <cell r="G53" t="str">
            <v>T49</v>
          </cell>
          <cell r="H53">
            <v>11.4</v>
          </cell>
          <cell r="I53" t="str">
            <v>T38 100m U13 Boys Heats</v>
          </cell>
          <cell r="J53"/>
          <cell r="K53">
            <v>11</v>
          </cell>
          <cell r="L53" t="str">
            <v xml:space="preserve">F12B Long Jump U20 Women </v>
          </cell>
          <cell r="M53"/>
        </row>
        <row r="54">
          <cell r="A54" t="str">
            <v>T39</v>
          </cell>
          <cell r="B54" t="str">
            <v>U15 Girls</v>
          </cell>
          <cell r="C54" t="str">
            <v>100m</v>
          </cell>
          <cell r="D54">
            <v>42869</v>
          </cell>
          <cell r="E54" t="str">
            <v>Heats</v>
          </cell>
          <cell r="F54"/>
          <cell r="G54" t="str">
            <v>T50</v>
          </cell>
          <cell r="H54">
            <v>11.5</v>
          </cell>
          <cell r="I54" t="str">
            <v>T39 100m U15 Girls Heats</v>
          </cell>
          <cell r="J54"/>
          <cell r="K54">
            <v>11</v>
          </cell>
          <cell r="L54" t="str">
            <v xml:space="preserve">F12C Long Jump U17 Women </v>
          </cell>
          <cell r="M54"/>
        </row>
        <row r="55">
          <cell r="A55" t="str">
            <v>T40</v>
          </cell>
          <cell r="B55" t="str">
            <v>U15 Boys</v>
          </cell>
          <cell r="C55" t="str">
            <v>100m</v>
          </cell>
          <cell r="D55">
            <v>42869</v>
          </cell>
          <cell r="E55" t="str">
            <v>Heats</v>
          </cell>
          <cell r="F55"/>
          <cell r="G55" t="str">
            <v>T51</v>
          </cell>
          <cell r="H55">
            <v>12</v>
          </cell>
          <cell r="I55" t="str">
            <v>T40 100m U15 Boys Heats</v>
          </cell>
          <cell r="J55"/>
          <cell r="K55">
            <v>11</v>
          </cell>
          <cell r="L55" t="str">
            <v xml:space="preserve">F12D Long Jump U15 Girls </v>
          </cell>
          <cell r="M55"/>
        </row>
        <row r="56">
          <cell r="A56" t="str">
            <v>T41</v>
          </cell>
          <cell r="B56" t="str">
            <v>U15 Girls</v>
          </cell>
          <cell r="C56" t="str">
            <v>300m</v>
          </cell>
          <cell r="D56">
            <v>42869</v>
          </cell>
          <cell r="E56" t="str">
            <v>Straight Final</v>
          </cell>
          <cell r="F56"/>
          <cell r="G56"/>
          <cell r="H56">
            <v>12.1</v>
          </cell>
          <cell r="I56" t="str">
            <v>T41 300m U15 Girls Straight Final</v>
          </cell>
          <cell r="J56"/>
          <cell r="K56">
            <v>12</v>
          </cell>
          <cell r="L56" t="str">
            <v xml:space="preserve">F13A High Jump U15 Boys </v>
          </cell>
          <cell r="M56"/>
        </row>
        <row r="57">
          <cell r="A57" t="str">
            <v>T42</v>
          </cell>
          <cell r="B57" t="str">
            <v>U15 Boys</v>
          </cell>
          <cell r="C57" t="str">
            <v>300m</v>
          </cell>
          <cell r="D57">
            <v>42869</v>
          </cell>
          <cell r="E57" t="str">
            <v>Straight Final</v>
          </cell>
          <cell r="F57"/>
          <cell r="G57"/>
          <cell r="H57">
            <v>12.2</v>
          </cell>
          <cell r="I57" t="str">
            <v>T42 300m U15 Boys Straight Final</v>
          </cell>
          <cell r="J57"/>
          <cell r="K57">
            <v>12</v>
          </cell>
          <cell r="L57" t="str">
            <v xml:space="preserve">F13B High Jump U13 Boys </v>
          </cell>
          <cell r="M57"/>
        </row>
        <row r="58">
          <cell r="A58" t="str">
            <v>T43</v>
          </cell>
          <cell r="B58" t="str">
            <v>U17 Women</v>
          </cell>
          <cell r="C58" t="str">
            <v>300m</v>
          </cell>
          <cell r="D58">
            <v>42869</v>
          </cell>
          <cell r="E58" t="str">
            <v>Straight Final</v>
          </cell>
          <cell r="F58"/>
          <cell r="G58"/>
          <cell r="H58">
            <v>12.25</v>
          </cell>
          <cell r="I58" t="str">
            <v>T43 300m U17 Women Straight Final</v>
          </cell>
          <cell r="J58"/>
          <cell r="K58"/>
          <cell r="L58"/>
          <cell r="M58"/>
        </row>
        <row r="59">
          <cell r="A59" t="str">
            <v>T44</v>
          </cell>
          <cell r="B59" t="str">
            <v>U17 Men</v>
          </cell>
          <cell r="C59" t="str">
            <v>400m</v>
          </cell>
          <cell r="D59">
            <v>42869</v>
          </cell>
          <cell r="E59" t="str">
            <v>Straight Final</v>
          </cell>
          <cell r="F59"/>
          <cell r="G59"/>
          <cell r="H59">
            <v>12.3</v>
          </cell>
          <cell r="I59" t="str">
            <v>T44 400m U17 Men Straight Final</v>
          </cell>
          <cell r="J59"/>
          <cell r="K59">
            <v>12.3</v>
          </cell>
          <cell r="L59" t="str">
            <v xml:space="preserve">F14A Javelin Senior Women </v>
          </cell>
          <cell r="M59"/>
        </row>
        <row r="60">
          <cell r="A60" t="str">
            <v>T45</v>
          </cell>
          <cell r="B60" t="str">
            <v>Senior Women</v>
          </cell>
          <cell r="C60" t="str">
            <v>400m</v>
          </cell>
          <cell r="D60">
            <v>42869</v>
          </cell>
          <cell r="E60" t="str">
            <v>Straight Final</v>
          </cell>
          <cell r="F60"/>
          <cell r="G60"/>
          <cell r="H60">
            <v>12.35</v>
          </cell>
          <cell r="I60" t="str">
            <v>T45 400m Senior Women Straight Final</v>
          </cell>
          <cell r="J60"/>
          <cell r="K60">
            <v>12.3</v>
          </cell>
          <cell r="L60" t="str">
            <v xml:space="preserve">F14B Javelin U20 Women </v>
          </cell>
          <cell r="M60"/>
        </row>
        <row r="61">
          <cell r="A61" t="str">
            <v>T46</v>
          </cell>
          <cell r="B61" t="str">
            <v>Masters M</v>
          </cell>
          <cell r="C61" t="str">
            <v>400m</v>
          </cell>
          <cell r="D61">
            <v>42869</v>
          </cell>
          <cell r="E61" t="str">
            <v>Straight Final</v>
          </cell>
          <cell r="F61"/>
          <cell r="G61"/>
          <cell r="H61">
            <v>12.4</v>
          </cell>
          <cell r="I61" t="str">
            <v>T46 400m Masters M Straight Final</v>
          </cell>
          <cell r="J61"/>
          <cell r="K61">
            <v>12.3</v>
          </cell>
          <cell r="L61" t="str">
            <v xml:space="preserve">F14C Javelin U17 Women </v>
          </cell>
          <cell r="M61"/>
        </row>
        <row r="62">
          <cell r="A62" t="str">
            <v>T47A</v>
          </cell>
          <cell r="B62" t="str">
            <v>Senior Men</v>
          </cell>
          <cell r="C62" t="str">
            <v>400m</v>
          </cell>
          <cell r="D62">
            <v>42869</v>
          </cell>
          <cell r="E62" t="str">
            <v>Straight Final</v>
          </cell>
          <cell r="F62"/>
          <cell r="G62"/>
          <cell r="H62">
            <v>12.45</v>
          </cell>
          <cell r="I62" t="str">
            <v>T47A 400m Senior Men Straight Final</v>
          </cell>
          <cell r="J62"/>
          <cell r="K62">
            <v>12.3</v>
          </cell>
          <cell r="L62" t="str">
            <v xml:space="preserve">F14D Javelin U15 Girls </v>
          </cell>
          <cell r="M62"/>
        </row>
        <row r="63">
          <cell r="A63" t="str">
            <v>T47B</v>
          </cell>
          <cell r="B63" t="str">
            <v>U20 Men</v>
          </cell>
          <cell r="C63" t="str">
            <v>400m</v>
          </cell>
          <cell r="D63">
            <v>42869</v>
          </cell>
          <cell r="E63" t="str">
            <v>Straight Final</v>
          </cell>
          <cell r="F63"/>
          <cell r="G63"/>
          <cell r="H63">
            <v>12.45</v>
          </cell>
          <cell r="I63" t="str">
            <v>T47B 400m U20 Men Straight Final</v>
          </cell>
          <cell r="J63"/>
          <cell r="K63">
            <v>12.3</v>
          </cell>
          <cell r="L63" t="str">
            <v xml:space="preserve">F14E Javelin U13 Girls </v>
          </cell>
          <cell r="M63"/>
        </row>
        <row r="64">
          <cell r="A64" t="str">
            <v>T48</v>
          </cell>
          <cell r="B64" t="str">
            <v>U13 Girls</v>
          </cell>
          <cell r="C64" t="str">
            <v>100m</v>
          </cell>
          <cell r="D64">
            <v>42869</v>
          </cell>
          <cell r="E64" t="str">
            <v>Final</v>
          </cell>
          <cell r="F64" t="str">
            <v>T37</v>
          </cell>
          <cell r="G64"/>
          <cell r="H64">
            <v>12.55</v>
          </cell>
          <cell r="I64" t="str">
            <v>T48 100m U13 Girls Final</v>
          </cell>
          <cell r="J64"/>
          <cell r="K64">
            <v>12.45</v>
          </cell>
          <cell r="L64" t="str">
            <v xml:space="preserve">F15 Long Jump U11 Girls </v>
          </cell>
          <cell r="M64"/>
        </row>
        <row r="65">
          <cell r="A65" t="str">
            <v>T49</v>
          </cell>
          <cell r="B65" t="str">
            <v>U13 Boys</v>
          </cell>
          <cell r="C65" t="str">
            <v>100m</v>
          </cell>
          <cell r="D65">
            <v>42869</v>
          </cell>
          <cell r="E65" t="str">
            <v>Final</v>
          </cell>
          <cell r="F65" t="str">
            <v>T38</v>
          </cell>
          <cell r="G65"/>
          <cell r="H65">
            <v>13</v>
          </cell>
          <cell r="I65" t="str">
            <v>T49 100m U13 Boys Final</v>
          </cell>
          <cell r="J65"/>
          <cell r="K65">
            <v>13</v>
          </cell>
          <cell r="L65" t="str">
            <v xml:space="preserve">F16A High Jump U20 Men </v>
          </cell>
          <cell r="M65"/>
        </row>
        <row r="66">
          <cell r="A66" t="str">
            <v>T50</v>
          </cell>
          <cell r="B66" t="str">
            <v>U15 Girls</v>
          </cell>
          <cell r="C66" t="str">
            <v>100m</v>
          </cell>
          <cell r="D66">
            <v>42869</v>
          </cell>
          <cell r="E66" t="str">
            <v>Final</v>
          </cell>
          <cell r="F66" t="str">
            <v>T39</v>
          </cell>
          <cell r="G66"/>
          <cell r="H66">
            <v>13.05</v>
          </cell>
          <cell r="I66" t="str">
            <v>T50 100m U15 Girls Final</v>
          </cell>
          <cell r="J66"/>
          <cell r="K66">
            <v>13</v>
          </cell>
          <cell r="L66" t="str">
            <v xml:space="preserve">F16B High Jump U17 Men </v>
          </cell>
          <cell r="M66"/>
        </row>
        <row r="67">
          <cell r="A67" t="str">
            <v>T51</v>
          </cell>
          <cell r="B67" t="str">
            <v>U15 Boys</v>
          </cell>
          <cell r="C67" t="str">
            <v>100m</v>
          </cell>
          <cell r="D67">
            <v>42869</v>
          </cell>
          <cell r="E67" t="str">
            <v>Final</v>
          </cell>
          <cell r="F67" t="str">
            <v>T40</v>
          </cell>
          <cell r="G67"/>
          <cell r="H67">
            <v>13.1</v>
          </cell>
          <cell r="I67" t="str">
            <v>T51 100m U15 Boys Final</v>
          </cell>
          <cell r="J67"/>
          <cell r="K67">
            <v>13</v>
          </cell>
          <cell r="L67" t="str">
            <v xml:space="preserve">F16C High Jump Masters M </v>
          </cell>
          <cell r="M67"/>
        </row>
        <row r="68">
          <cell r="A68" t="str">
            <v>T52</v>
          </cell>
          <cell r="B68" t="str">
            <v>U17 Women</v>
          </cell>
          <cell r="C68" t="str">
            <v>100m</v>
          </cell>
          <cell r="D68">
            <v>42869</v>
          </cell>
          <cell r="E68" t="str">
            <v>Straight Final</v>
          </cell>
          <cell r="F68"/>
          <cell r="G68"/>
          <cell r="H68">
            <v>13.15</v>
          </cell>
          <cell r="I68" t="str">
            <v>T52 100m U17 Women Straight Final</v>
          </cell>
          <cell r="J68"/>
          <cell r="K68"/>
          <cell r="L68"/>
          <cell r="M68"/>
        </row>
        <row r="69">
          <cell r="A69" t="str">
            <v>T53</v>
          </cell>
          <cell r="B69" t="str">
            <v>U11 Girls</v>
          </cell>
          <cell r="C69" t="str">
            <v>1200m</v>
          </cell>
          <cell r="D69">
            <v>42869</v>
          </cell>
          <cell r="E69" t="str">
            <v>Straight Final</v>
          </cell>
          <cell r="F69"/>
          <cell r="G69"/>
          <cell r="H69">
            <v>13.2</v>
          </cell>
          <cell r="I69" t="str">
            <v>T53 1200m U11 Girls Straight Final</v>
          </cell>
          <cell r="J69"/>
          <cell r="K69"/>
          <cell r="L69"/>
          <cell r="M69"/>
        </row>
        <row r="70">
          <cell r="A70" t="str">
            <v>T54</v>
          </cell>
          <cell r="B70" t="str">
            <v>U11 Boys</v>
          </cell>
          <cell r="C70" t="str">
            <v>1200m</v>
          </cell>
          <cell r="D70">
            <v>42869</v>
          </cell>
          <cell r="E70" t="str">
            <v>Straight Final</v>
          </cell>
          <cell r="F70"/>
          <cell r="G70"/>
          <cell r="H70">
            <v>13.3</v>
          </cell>
          <cell r="I70" t="str">
            <v>T54 1200m U11 Boys Straight Final</v>
          </cell>
          <cell r="J70"/>
          <cell r="K70"/>
          <cell r="L70"/>
          <cell r="M70"/>
        </row>
        <row r="71">
          <cell r="A71" t="str">
            <v>T55</v>
          </cell>
          <cell r="B71" t="str">
            <v>U13 Girls</v>
          </cell>
          <cell r="C71" t="str">
            <v>1500m</v>
          </cell>
          <cell r="D71">
            <v>42869</v>
          </cell>
          <cell r="E71" t="str">
            <v>Straight Final</v>
          </cell>
          <cell r="F71"/>
          <cell r="G71"/>
          <cell r="H71">
            <v>13.4</v>
          </cell>
          <cell r="I71" t="str">
            <v>T55 1500m U13 Girls Straight Final</v>
          </cell>
          <cell r="J71"/>
          <cell r="K71"/>
          <cell r="L71"/>
          <cell r="M71"/>
        </row>
        <row r="72">
          <cell r="A72" t="str">
            <v>T56</v>
          </cell>
          <cell r="B72" t="str">
            <v>U13 Boys</v>
          </cell>
          <cell r="C72" t="str">
            <v>1500m</v>
          </cell>
          <cell r="D72">
            <v>42869</v>
          </cell>
          <cell r="E72" t="str">
            <v>Straight Final</v>
          </cell>
          <cell r="F72"/>
          <cell r="G72"/>
          <cell r="H72">
            <v>13.5</v>
          </cell>
          <cell r="I72" t="str">
            <v>T56 1500m U13 Boys Straight Final</v>
          </cell>
          <cell r="J72"/>
          <cell r="K72"/>
          <cell r="L72"/>
          <cell r="M72"/>
        </row>
        <row r="73">
          <cell r="A73" t="str">
            <v>T57</v>
          </cell>
          <cell r="B73" t="str">
            <v>U15 Girls</v>
          </cell>
          <cell r="C73" t="str">
            <v>1500m</v>
          </cell>
          <cell r="D73">
            <v>42869</v>
          </cell>
          <cell r="E73" t="str">
            <v>Straight Final</v>
          </cell>
          <cell r="F73"/>
          <cell r="G73"/>
          <cell r="H73">
            <v>14</v>
          </cell>
          <cell r="I73" t="str">
            <v>T57 1500m U15 Girls Straight Final</v>
          </cell>
          <cell r="J73"/>
          <cell r="K73">
            <v>14</v>
          </cell>
          <cell r="L73" t="str">
            <v xml:space="preserve">F17 Long Jump U13 Girls </v>
          </cell>
          <cell r="M73"/>
        </row>
        <row r="74">
          <cell r="A74" t="str">
            <v>T58</v>
          </cell>
          <cell r="B74" t="str">
            <v>U15 Boys</v>
          </cell>
          <cell r="C74" t="str">
            <v>1500m</v>
          </cell>
          <cell r="D74">
            <v>42869</v>
          </cell>
          <cell r="E74" t="str">
            <v>Straight Final</v>
          </cell>
          <cell r="F74"/>
          <cell r="G74"/>
          <cell r="H74">
            <v>14.1</v>
          </cell>
          <cell r="I74" t="str">
            <v>T58 1500m U15 Boys Straight Final</v>
          </cell>
          <cell r="J74"/>
          <cell r="K74"/>
          <cell r="L74"/>
          <cell r="M74"/>
        </row>
        <row r="75">
          <cell r="A75" t="str">
            <v>T59</v>
          </cell>
          <cell r="B75" t="str">
            <v>U17 Men</v>
          </cell>
          <cell r="C75" t="str">
            <v>100m</v>
          </cell>
          <cell r="D75">
            <v>42869</v>
          </cell>
          <cell r="E75" t="str">
            <v>Straight Final</v>
          </cell>
          <cell r="F75"/>
          <cell r="G75"/>
          <cell r="H75">
            <v>14.15</v>
          </cell>
          <cell r="I75" t="str">
            <v>T59 100m U17 Men Straight Final</v>
          </cell>
          <cell r="J75"/>
          <cell r="K75">
            <v>14.15</v>
          </cell>
          <cell r="L75" t="str">
            <v xml:space="preserve">F18A Javelin Senior Men </v>
          </cell>
          <cell r="M75"/>
        </row>
        <row r="76">
          <cell r="A76" t="str">
            <v>T60</v>
          </cell>
          <cell r="B76" t="str">
            <v>U20 Women</v>
          </cell>
          <cell r="C76" t="str">
            <v>100m</v>
          </cell>
          <cell r="D76">
            <v>42869</v>
          </cell>
          <cell r="E76" t="str">
            <v>Straight Final</v>
          </cell>
          <cell r="F76"/>
          <cell r="G76"/>
          <cell r="H76">
            <v>14.2</v>
          </cell>
          <cell r="I76" t="str">
            <v>T60 100m U20 Women Straight Final</v>
          </cell>
          <cell r="J76"/>
          <cell r="K76">
            <v>14.15</v>
          </cell>
          <cell r="L76" t="str">
            <v xml:space="preserve">F18B Javelin U17 Men </v>
          </cell>
          <cell r="M76"/>
        </row>
        <row r="77">
          <cell r="A77" t="str">
            <v>T61</v>
          </cell>
          <cell r="B77" t="str">
            <v>Masters M</v>
          </cell>
          <cell r="C77" t="str">
            <v>100m</v>
          </cell>
          <cell r="D77">
            <v>42869</v>
          </cell>
          <cell r="E77" t="str">
            <v>Straight Final</v>
          </cell>
          <cell r="F77"/>
          <cell r="G77"/>
          <cell r="H77">
            <v>14.25</v>
          </cell>
          <cell r="I77" t="str">
            <v>T61 100m Masters M Straight Final</v>
          </cell>
          <cell r="J77"/>
          <cell r="K77">
            <v>14.15</v>
          </cell>
          <cell r="L77" t="str">
            <v xml:space="preserve">F18C Javelin U15 Boys </v>
          </cell>
          <cell r="M77"/>
        </row>
        <row r="78">
          <cell r="A78" t="str">
            <v>T62</v>
          </cell>
          <cell r="B78" t="str">
            <v>U20 Men</v>
          </cell>
          <cell r="C78" t="str">
            <v>100m</v>
          </cell>
          <cell r="D78">
            <v>42869</v>
          </cell>
          <cell r="E78" t="str">
            <v>Straight Final</v>
          </cell>
          <cell r="F78"/>
          <cell r="G78"/>
          <cell r="H78">
            <v>14.3</v>
          </cell>
          <cell r="I78" t="str">
            <v>T62 100m U20 Men Straight Final</v>
          </cell>
          <cell r="J78"/>
          <cell r="K78">
            <v>14.15</v>
          </cell>
          <cell r="L78" t="str">
            <v xml:space="preserve">F18D Javelin U13 Boys </v>
          </cell>
          <cell r="M78"/>
        </row>
        <row r="79">
          <cell r="A79" t="str">
            <v>T63</v>
          </cell>
          <cell r="B79" t="str">
            <v>Senior Men</v>
          </cell>
          <cell r="C79" t="str">
            <v>100m</v>
          </cell>
          <cell r="D79">
            <v>42869</v>
          </cell>
          <cell r="E79" t="str">
            <v>Straight Final</v>
          </cell>
          <cell r="F79"/>
          <cell r="G79"/>
          <cell r="H79">
            <v>14.35</v>
          </cell>
          <cell r="I79" t="str">
            <v>T63 100m Senior Men Straight Final</v>
          </cell>
          <cell r="J79"/>
          <cell r="K79">
            <v>14.15</v>
          </cell>
          <cell r="L79" t="str">
            <v xml:space="preserve">F18E Javelin Masters M </v>
          </cell>
          <cell r="M79"/>
        </row>
        <row r="80">
          <cell r="A80" t="str">
            <v>T64A</v>
          </cell>
          <cell r="B80" t="str">
            <v>U20 Women</v>
          </cell>
          <cell r="C80" t="str">
            <v>1500m</v>
          </cell>
          <cell r="D80">
            <v>42869</v>
          </cell>
          <cell r="E80" t="str">
            <v>Straight Final</v>
          </cell>
          <cell r="F80"/>
          <cell r="G80"/>
          <cell r="H80">
            <v>14.4</v>
          </cell>
          <cell r="I80" t="str">
            <v>T64A 1500m U20 Women Straight Final</v>
          </cell>
          <cell r="J80"/>
          <cell r="K80"/>
          <cell r="L80"/>
          <cell r="M80"/>
        </row>
        <row r="81">
          <cell r="A81" t="str">
            <v>T64B</v>
          </cell>
          <cell r="B81" t="str">
            <v>U17 Women</v>
          </cell>
          <cell r="C81" t="str">
            <v>1500m</v>
          </cell>
          <cell r="D81">
            <v>42869</v>
          </cell>
          <cell r="E81" t="str">
            <v>Straight Final</v>
          </cell>
          <cell r="F81"/>
          <cell r="G81"/>
          <cell r="H81">
            <v>14.4</v>
          </cell>
          <cell r="I81" t="str">
            <v>T64B 1500m U17 Women Straight Final</v>
          </cell>
          <cell r="J81"/>
          <cell r="K81"/>
          <cell r="L81"/>
          <cell r="M81"/>
        </row>
        <row r="82">
          <cell r="A82" t="str">
            <v>T64C</v>
          </cell>
          <cell r="B82" t="str">
            <v>Masters W</v>
          </cell>
          <cell r="C82" t="str">
            <v>1500m</v>
          </cell>
          <cell r="D82">
            <v>42869</v>
          </cell>
          <cell r="E82" t="str">
            <v>Straight Final</v>
          </cell>
          <cell r="F82"/>
          <cell r="G82"/>
          <cell r="H82">
            <v>14.4</v>
          </cell>
          <cell r="I82" t="str">
            <v>T64C 1500m Masters W Straight Final</v>
          </cell>
          <cell r="J82"/>
          <cell r="K82"/>
          <cell r="L82"/>
          <cell r="M82"/>
        </row>
        <row r="83">
          <cell r="A83" t="str">
            <v>T65A</v>
          </cell>
          <cell r="B83" t="str">
            <v>U17 Men</v>
          </cell>
          <cell r="C83" t="str">
            <v>1500m</v>
          </cell>
          <cell r="D83">
            <v>42869</v>
          </cell>
          <cell r="E83" t="str">
            <v>Straight Final</v>
          </cell>
          <cell r="F83"/>
          <cell r="G83"/>
          <cell r="H83">
            <v>14.5</v>
          </cell>
          <cell r="I83" t="str">
            <v>T65A 1500m U17 Men Straight Final</v>
          </cell>
          <cell r="J83"/>
          <cell r="K83">
            <v>15</v>
          </cell>
          <cell r="L83" t="str">
            <v xml:space="preserve">F19A Triple Jump U17 Men </v>
          </cell>
          <cell r="M83"/>
        </row>
        <row r="84">
          <cell r="A84" t="str">
            <v>T65B</v>
          </cell>
          <cell r="B84" t="str">
            <v>Masters M</v>
          </cell>
          <cell r="C84" t="str">
            <v>1500m</v>
          </cell>
          <cell r="D84">
            <v>42869</v>
          </cell>
          <cell r="E84" t="str">
            <v>Straight Final</v>
          </cell>
          <cell r="F84"/>
          <cell r="G84"/>
          <cell r="H84">
            <v>14.5</v>
          </cell>
          <cell r="I84" t="str">
            <v>T65B 1500m Masters M Straight Final</v>
          </cell>
          <cell r="J84"/>
          <cell r="K84">
            <v>15</v>
          </cell>
          <cell r="L84" t="str">
            <v xml:space="preserve">F19B Triple Jump U15 Boys </v>
          </cell>
          <cell r="M84"/>
        </row>
        <row r="85">
          <cell r="A85" t="str">
            <v>T66A</v>
          </cell>
          <cell r="B85" t="str">
            <v>Senior Men</v>
          </cell>
          <cell r="C85" t="str">
            <v>1500m</v>
          </cell>
          <cell r="D85">
            <v>42869</v>
          </cell>
          <cell r="E85" t="str">
            <v>Straight Final</v>
          </cell>
          <cell r="F85"/>
          <cell r="G85"/>
          <cell r="H85">
            <v>15</v>
          </cell>
          <cell r="I85" t="str">
            <v>T66A 1500m Senior Men Straight Final</v>
          </cell>
          <cell r="J85"/>
          <cell r="K85">
            <v>15</v>
          </cell>
          <cell r="L85" t="str">
            <v xml:space="preserve">F19C Triple Jump Masters M </v>
          </cell>
          <cell r="M85"/>
        </row>
        <row r="86">
          <cell r="A86" t="str">
            <v>T66B</v>
          </cell>
          <cell r="B86" t="str">
            <v>U20 Men</v>
          </cell>
          <cell r="C86" t="str">
            <v>1500m</v>
          </cell>
          <cell r="D86">
            <v>42869</v>
          </cell>
          <cell r="E86" t="str">
            <v>Straight Final</v>
          </cell>
          <cell r="F86"/>
          <cell r="G86"/>
          <cell r="H86">
            <v>15</v>
          </cell>
          <cell r="I86" t="str">
            <v>T66B 1500m U20 Men Straight Final</v>
          </cell>
          <cell r="J86"/>
          <cell r="K86">
            <v>15</v>
          </cell>
          <cell r="L86" t="str">
            <v xml:space="preserve">F19D Triple Jump U17 Women </v>
          </cell>
          <cell r="M86"/>
        </row>
        <row r="87">
          <cell r="A87" t="str">
            <v>Field</v>
          </cell>
          <cell r="B87" t="str">
            <v xml:space="preserve"> </v>
          </cell>
          <cell r="C87"/>
          <cell r="D87"/>
          <cell r="E87"/>
          <cell r="F87"/>
          <cell r="G87"/>
          <cell r="H87"/>
          <cell r="I87" t="str">
            <v xml:space="preserve">Field    </v>
          </cell>
          <cell r="K87"/>
          <cell r="L87"/>
          <cell r="M87"/>
        </row>
        <row r="88">
          <cell r="A88" t="str">
            <v>F01</v>
          </cell>
          <cell r="B88" t="str">
            <v>U11 Boys</v>
          </cell>
          <cell r="C88" t="str">
            <v>Long Jump</v>
          </cell>
          <cell r="D88">
            <v>42868</v>
          </cell>
          <cell r="E88"/>
          <cell r="F88"/>
          <cell r="G88"/>
          <cell r="H88">
            <v>11</v>
          </cell>
          <cell r="I88" t="str">
            <v xml:space="preserve">F01 Long Jump U11 Boys </v>
          </cell>
          <cell r="K88"/>
          <cell r="L88"/>
          <cell r="M88"/>
        </row>
        <row r="89">
          <cell r="A89" t="str">
            <v>F02A</v>
          </cell>
          <cell r="B89" t="str">
            <v>U13 Boys</v>
          </cell>
          <cell r="C89" t="str">
            <v>Discus</v>
          </cell>
          <cell r="D89">
            <v>42868</v>
          </cell>
          <cell r="E89"/>
          <cell r="F89"/>
          <cell r="G89"/>
          <cell r="H89">
            <v>11</v>
          </cell>
          <cell r="I89" t="str">
            <v xml:space="preserve">F02A Discus U13 Boys </v>
          </cell>
          <cell r="K89"/>
          <cell r="L89"/>
          <cell r="M89"/>
        </row>
        <row r="90">
          <cell r="A90" t="str">
            <v>F02B</v>
          </cell>
          <cell r="B90" t="str">
            <v>U15 Boys</v>
          </cell>
          <cell r="C90" t="str">
            <v>Discus</v>
          </cell>
          <cell r="D90">
            <v>42868</v>
          </cell>
          <cell r="E90"/>
          <cell r="F90"/>
          <cell r="G90"/>
          <cell r="H90">
            <v>11</v>
          </cell>
          <cell r="I90" t="str">
            <v xml:space="preserve">F02B Discus U15 Boys </v>
          </cell>
          <cell r="K90"/>
          <cell r="L90"/>
          <cell r="M90"/>
        </row>
        <row r="91">
          <cell r="A91" t="str">
            <v>F02C</v>
          </cell>
          <cell r="B91" t="str">
            <v>U13 Girls</v>
          </cell>
          <cell r="C91" t="str">
            <v>Discus</v>
          </cell>
          <cell r="D91">
            <v>42868</v>
          </cell>
          <cell r="E91"/>
          <cell r="F91"/>
          <cell r="G91"/>
          <cell r="H91">
            <v>11</v>
          </cell>
          <cell r="I91" t="str">
            <v xml:space="preserve">F02C Discus U13 Girls </v>
          </cell>
          <cell r="K91"/>
          <cell r="L91"/>
          <cell r="M91"/>
        </row>
        <row r="92">
          <cell r="A92" t="str">
            <v>F02D</v>
          </cell>
          <cell r="B92" t="str">
            <v>U15 Girls</v>
          </cell>
          <cell r="C92" t="str">
            <v>Discus</v>
          </cell>
          <cell r="D92">
            <v>42868</v>
          </cell>
          <cell r="E92"/>
          <cell r="F92"/>
          <cell r="G92"/>
          <cell r="H92">
            <v>11</v>
          </cell>
          <cell r="I92" t="str">
            <v xml:space="preserve">F02D Discus U15 Girls </v>
          </cell>
          <cell r="K92"/>
          <cell r="L92"/>
          <cell r="M92"/>
        </row>
        <row r="93">
          <cell r="A93" t="str">
            <v>F03A</v>
          </cell>
          <cell r="B93" t="str">
            <v>U17 Men</v>
          </cell>
          <cell r="C93" t="str">
            <v>Long Jump</v>
          </cell>
          <cell r="D93">
            <v>42868</v>
          </cell>
          <cell r="E93"/>
          <cell r="F93"/>
          <cell r="G93"/>
          <cell r="H93">
            <v>12.15</v>
          </cell>
          <cell r="I93" t="str">
            <v xml:space="preserve">F03A Long Jump U17 Men </v>
          </cell>
          <cell r="K93"/>
          <cell r="L93"/>
          <cell r="M93"/>
        </row>
        <row r="94">
          <cell r="A94" t="str">
            <v>F03B</v>
          </cell>
          <cell r="B94" t="str">
            <v>U15 Boys</v>
          </cell>
          <cell r="C94" t="str">
            <v>Long Jump</v>
          </cell>
          <cell r="D94">
            <v>42868</v>
          </cell>
          <cell r="E94"/>
          <cell r="F94"/>
          <cell r="G94"/>
          <cell r="H94">
            <v>12.15</v>
          </cell>
          <cell r="I94" t="str">
            <v xml:space="preserve">F03B Long Jump U15 Boys </v>
          </cell>
          <cell r="K94"/>
          <cell r="L94"/>
          <cell r="M94"/>
        </row>
        <row r="95">
          <cell r="A95" t="str">
            <v>F04</v>
          </cell>
          <cell r="B95" t="str">
            <v>U15 Girls</v>
          </cell>
          <cell r="C95" t="str">
            <v>High Jump</v>
          </cell>
          <cell r="D95">
            <v>42868</v>
          </cell>
          <cell r="E95"/>
          <cell r="F95"/>
          <cell r="G95"/>
          <cell r="H95">
            <v>12.3</v>
          </cell>
          <cell r="I95" t="str">
            <v xml:space="preserve">F04 High Jump U15 Girls </v>
          </cell>
          <cell r="K95"/>
          <cell r="L95"/>
          <cell r="M95"/>
        </row>
        <row r="96">
          <cell r="A96" t="str">
            <v>F05A</v>
          </cell>
          <cell r="B96" t="str">
            <v>U15 Boys</v>
          </cell>
          <cell r="C96" t="str">
            <v>Shot Put</v>
          </cell>
          <cell r="D96">
            <v>42868</v>
          </cell>
          <cell r="E96"/>
          <cell r="F96"/>
          <cell r="G96"/>
          <cell r="H96">
            <v>12.45</v>
          </cell>
          <cell r="I96" t="str">
            <v xml:space="preserve">F05A Shot Put U15 Boys </v>
          </cell>
          <cell r="K96"/>
          <cell r="L96"/>
          <cell r="M96"/>
        </row>
        <row r="97">
          <cell r="A97" t="str">
            <v>F05B</v>
          </cell>
          <cell r="B97" t="str">
            <v>U13 Boys</v>
          </cell>
          <cell r="C97" t="str">
            <v>Shot Put</v>
          </cell>
          <cell r="D97">
            <v>42868</v>
          </cell>
          <cell r="E97"/>
          <cell r="F97"/>
          <cell r="G97"/>
          <cell r="H97">
            <v>12.45</v>
          </cell>
          <cell r="I97" t="str">
            <v xml:space="preserve">F05B Shot Put U13 Boys </v>
          </cell>
          <cell r="K97"/>
          <cell r="L97"/>
          <cell r="M97"/>
        </row>
        <row r="98">
          <cell r="A98" t="str">
            <v>F05C</v>
          </cell>
          <cell r="B98" t="str">
            <v>U15 Girls</v>
          </cell>
          <cell r="C98" t="str">
            <v>Shot Put</v>
          </cell>
          <cell r="D98">
            <v>42868</v>
          </cell>
          <cell r="E98"/>
          <cell r="F98"/>
          <cell r="G98"/>
          <cell r="H98">
            <v>12.45</v>
          </cell>
          <cell r="I98" t="str">
            <v xml:space="preserve">F05C Shot Put U15 Girls </v>
          </cell>
          <cell r="K98"/>
          <cell r="L98"/>
          <cell r="M98"/>
        </row>
        <row r="99">
          <cell r="A99" t="str">
            <v>F05D</v>
          </cell>
          <cell r="B99" t="str">
            <v>U13 Girls</v>
          </cell>
          <cell r="C99" t="str">
            <v>Shot Put</v>
          </cell>
          <cell r="D99">
            <v>42868</v>
          </cell>
          <cell r="E99"/>
          <cell r="F99"/>
          <cell r="G99"/>
          <cell r="H99">
            <v>12.45</v>
          </cell>
          <cell r="I99" t="str">
            <v xml:space="preserve">F05D Shot Put U13 Girls </v>
          </cell>
          <cell r="K99"/>
          <cell r="L99"/>
          <cell r="M99"/>
        </row>
        <row r="100">
          <cell r="A100" t="str">
            <v>F06A</v>
          </cell>
          <cell r="B100" t="str">
            <v>Senior Men</v>
          </cell>
          <cell r="C100" t="str">
            <v>Discus</v>
          </cell>
          <cell r="D100">
            <v>42868</v>
          </cell>
          <cell r="E100"/>
          <cell r="F100"/>
          <cell r="G100"/>
          <cell r="H100">
            <v>13</v>
          </cell>
          <cell r="I100" t="str">
            <v xml:space="preserve">F06A Discus Senior Men </v>
          </cell>
          <cell r="K100"/>
          <cell r="L100"/>
          <cell r="M100"/>
        </row>
        <row r="101">
          <cell r="A101" t="str">
            <v>F06B</v>
          </cell>
          <cell r="B101" t="str">
            <v>U17 Women</v>
          </cell>
          <cell r="C101" t="str">
            <v>Discus</v>
          </cell>
          <cell r="D101">
            <v>42868</v>
          </cell>
          <cell r="E101"/>
          <cell r="F101"/>
          <cell r="G101"/>
          <cell r="H101">
            <v>13</v>
          </cell>
          <cell r="I101" t="str">
            <v xml:space="preserve">F06B Discus U17 Women </v>
          </cell>
          <cell r="K101"/>
          <cell r="L101"/>
          <cell r="M101"/>
        </row>
        <row r="102">
          <cell r="A102" t="str">
            <v>F06C</v>
          </cell>
          <cell r="B102" t="str">
            <v>U17 Men</v>
          </cell>
          <cell r="C102" t="str">
            <v>Discus</v>
          </cell>
          <cell r="D102">
            <v>42868</v>
          </cell>
          <cell r="E102"/>
          <cell r="F102"/>
          <cell r="G102"/>
          <cell r="H102">
            <v>13</v>
          </cell>
          <cell r="I102" t="str">
            <v xml:space="preserve">F06C Discus U17 Men </v>
          </cell>
          <cell r="K102"/>
          <cell r="L102"/>
          <cell r="M102"/>
        </row>
        <row r="103">
          <cell r="A103" t="str">
            <v>F06D</v>
          </cell>
          <cell r="B103" t="str">
            <v>Masters M</v>
          </cell>
          <cell r="C103" t="str">
            <v>Discus</v>
          </cell>
          <cell r="D103">
            <v>42868</v>
          </cell>
          <cell r="E103"/>
          <cell r="F103"/>
          <cell r="G103"/>
          <cell r="H103">
            <v>13</v>
          </cell>
          <cell r="I103" t="str">
            <v xml:space="preserve">F06D Discus Masters M </v>
          </cell>
          <cell r="K103"/>
          <cell r="L103"/>
          <cell r="M103"/>
        </row>
        <row r="104">
          <cell r="A104" t="str">
            <v>F07</v>
          </cell>
          <cell r="B104" t="str">
            <v>U13 Boys</v>
          </cell>
          <cell r="C104" t="str">
            <v>Long Jump</v>
          </cell>
          <cell r="D104">
            <v>42868</v>
          </cell>
          <cell r="E104"/>
          <cell r="F104"/>
          <cell r="G104"/>
          <cell r="H104">
            <v>13.45</v>
          </cell>
          <cell r="I104" t="str">
            <v xml:space="preserve">F07 Long Jump U13 Boys </v>
          </cell>
          <cell r="K104"/>
          <cell r="L104"/>
          <cell r="M104"/>
        </row>
        <row r="105">
          <cell r="A105" t="str">
            <v>F08</v>
          </cell>
          <cell r="B105" t="str">
            <v>U13 Girls</v>
          </cell>
          <cell r="C105" t="str">
            <v>High Jump</v>
          </cell>
          <cell r="D105">
            <v>42868</v>
          </cell>
          <cell r="E105"/>
          <cell r="F105"/>
          <cell r="G105"/>
          <cell r="H105">
            <v>14</v>
          </cell>
          <cell r="I105" t="str">
            <v xml:space="preserve">F08 High Jump U13 Girls </v>
          </cell>
          <cell r="K105"/>
          <cell r="L105"/>
          <cell r="M105"/>
        </row>
        <row r="106">
          <cell r="A106" t="str">
            <v>F09A</v>
          </cell>
          <cell r="B106" t="str">
            <v>Senior Men</v>
          </cell>
          <cell r="C106" t="str">
            <v>Shot Put</v>
          </cell>
          <cell r="D106">
            <v>42868</v>
          </cell>
          <cell r="E106"/>
          <cell r="F106"/>
          <cell r="G106"/>
          <cell r="H106">
            <v>14</v>
          </cell>
          <cell r="I106" t="str">
            <v xml:space="preserve">F09A Shot Put Senior Men </v>
          </cell>
          <cell r="K106"/>
          <cell r="L106"/>
          <cell r="M106"/>
        </row>
        <row r="107">
          <cell r="A107" t="str">
            <v>F09B</v>
          </cell>
          <cell r="B107" t="str">
            <v>U17 Men</v>
          </cell>
          <cell r="C107" t="str">
            <v>Shot Put</v>
          </cell>
          <cell r="D107">
            <v>42868</v>
          </cell>
          <cell r="E107"/>
          <cell r="F107"/>
          <cell r="G107"/>
          <cell r="H107">
            <v>14</v>
          </cell>
          <cell r="I107" t="str">
            <v xml:space="preserve">F09B Shot Put U17 Men </v>
          </cell>
          <cell r="K107"/>
          <cell r="L107"/>
          <cell r="M107"/>
        </row>
        <row r="108">
          <cell r="A108" t="str">
            <v>F09C</v>
          </cell>
          <cell r="B108" t="str">
            <v>Masters M</v>
          </cell>
          <cell r="C108" t="str">
            <v>Shot Put</v>
          </cell>
          <cell r="D108">
            <v>42868</v>
          </cell>
          <cell r="E108"/>
          <cell r="F108"/>
          <cell r="G108"/>
          <cell r="H108">
            <v>14</v>
          </cell>
          <cell r="I108" t="str">
            <v xml:space="preserve">F09C Shot Put Masters M </v>
          </cell>
          <cell r="K108"/>
          <cell r="L108"/>
          <cell r="M108"/>
        </row>
        <row r="109">
          <cell r="A109" t="str">
            <v>F09D</v>
          </cell>
          <cell r="B109" t="str">
            <v>U20 Women</v>
          </cell>
          <cell r="C109" t="str">
            <v>Shot Put</v>
          </cell>
          <cell r="D109">
            <v>42868</v>
          </cell>
          <cell r="E109"/>
          <cell r="F109"/>
          <cell r="G109"/>
          <cell r="H109">
            <v>14</v>
          </cell>
          <cell r="I109" t="str">
            <v xml:space="preserve">F09D Shot Put U20 Women </v>
          </cell>
          <cell r="K109"/>
          <cell r="L109"/>
          <cell r="M109"/>
        </row>
        <row r="110">
          <cell r="A110" t="str">
            <v>F09E</v>
          </cell>
          <cell r="B110" t="str">
            <v>U17 Women</v>
          </cell>
          <cell r="C110" t="str">
            <v>Shot Put</v>
          </cell>
          <cell r="D110">
            <v>42868</v>
          </cell>
          <cell r="E110"/>
          <cell r="F110"/>
          <cell r="G110"/>
          <cell r="H110">
            <v>14</v>
          </cell>
          <cell r="I110" t="str">
            <v xml:space="preserve">F09E Shot Put U17 Women </v>
          </cell>
          <cell r="K110"/>
          <cell r="L110"/>
          <cell r="M110"/>
        </row>
        <row r="111">
          <cell r="A111" t="str">
            <v>F09F</v>
          </cell>
          <cell r="B111" t="str">
            <v>Masters W</v>
          </cell>
          <cell r="C111" t="str">
            <v>Shot Put</v>
          </cell>
          <cell r="D111">
            <v>42868</v>
          </cell>
          <cell r="E111"/>
          <cell r="F111"/>
          <cell r="G111"/>
          <cell r="H111">
            <v>14</v>
          </cell>
          <cell r="I111" t="str">
            <v xml:space="preserve">F09F Shot Put Masters W </v>
          </cell>
          <cell r="K111"/>
          <cell r="L111"/>
          <cell r="M111"/>
        </row>
        <row r="112">
          <cell r="A112" t="str">
            <v>F10A</v>
          </cell>
          <cell r="B112" t="str">
            <v>Senior Men</v>
          </cell>
          <cell r="C112" t="str">
            <v>Long Jump</v>
          </cell>
          <cell r="D112">
            <v>42868</v>
          </cell>
          <cell r="E112"/>
          <cell r="F112"/>
          <cell r="G112"/>
          <cell r="H112">
            <v>14.45</v>
          </cell>
          <cell r="I112" t="str">
            <v xml:space="preserve">F10A Long Jump Senior Men </v>
          </cell>
          <cell r="K112"/>
          <cell r="L112"/>
          <cell r="M112"/>
        </row>
        <row r="113">
          <cell r="A113" t="str">
            <v>F10B</v>
          </cell>
          <cell r="B113" t="str">
            <v>U20 Men</v>
          </cell>
          <cell r="C113" t="str">
            <v>Long Jump</v>
          </cell>
          <cell r="D113">
            <v>42868</v>
          </cell>
          <cell r="E113"/>
          <cell r="F113"/>
          <cell r="G113"/>
          <cell r="H113">
            <v>14.45</v>
          </cell>
          <cell r="I113" t="str">
            <v xml:space="preserve">F10B Long Jump U20 Men </v>
          </cell>
          <cell r="K113"/>
          <cell r="L113"/>
          <cell r="M113"/>
        </row>
        <row r="114">
          <cell r="A114" t="str">
            <v>F10C</v>
          </cell>
          <cell r="B114" t="str">
            <v>Masters M</v>
          </cell>
          <cell r="C114" t="str">
            <v>Long Jump</v>
          </cell>
          <cell r="D114">
            <v>42868</v>
          </cell>
          <cell r="E114"/>
          <cell r="F114"/>
          <cell r="G114"/>
          <cell r="H114">
            <v>14.45</v>
          </cell>
          <cell r="I114" t="str">
            <v xml:space="preserve">F10C Long Jump Masters M </v>
          </cell>
          <cell r="K114"/>
          <cell r="L114"/>
          <cell r="M114"/>
        </row>
        <row r="115">
          <cell r="A115" t="str">
            <v>F11A</v>
          </cell>
          <cell r="B115" t="str">
            <v>Masters M</v>
          </cell>
          <cell r="C115" t="str">
            <v>Hammer</v>
          </cell>
          <cell r="D115">
            <v>42869</v>
          </cell>
          <cell r="E115"/>
          <cell r="F115"/>
          <cell r="G115"/>
          <cell r="H115">
            <v>11</v>
          </cell>
          <cell r="I115" t="str">
            <v xml:space="preserve">F11A Hammer Masters M </v>
          </cell>
          <cell r="K115"/>
          <cell r="L115"/>
          <cell r="M115"/>
        </row>
        <row r="116">
          <cell r="A116" t="str">
            <v>F11B</v>
          </cell>
          <cell r="B116" t="str">
            <v>U17 Women</v>
          </cell>
          <cell r="C116" t="str">
            <v>Hammer</v>
          </cell>
          <cell r="D116">
            <v>42869</v>
          </cell>
          <cell r="E116"/>
          <cell r="F116"/>
          <cell r="G116"/>
          <cell r="H116">
            <v>11</v>
          </cell>
          <cell r="I116" t="str">
            <v xml:space="preserve">F11B Hammer U17 Women </v>
          </cell>
          <cell r="K116"/>
          <cell r="L116"/>
          <cell r="M116"/>
        </row>
        <row r="117">
          <cell r="A117" t="str">
            <v>F11C</v>
          </cell>
          <cell r="B117" t="str">
            <v>U15 Girls</v>
          </cell>
          <cell r="C117" t="str">
            <v>Hammer</v>
          </cell>
          <cell r="D117">
            <v>42869</v>
          </cell>
          <cell r="E117"/>
          <cell r="F117"/>
          <cell r="G117"/>
          <cell r="H117">
            <v>11</v>
          </cell>
          <cell r="I117" t="str">
            <v xml:space="preserve">F11C Hammer U15 Girls </v>
          </cell>
          <cell r="K117"/>
          <cell r="L117"/>
          <cell r="M117"/>
        </row>
        <row r="118">
          <cell r="A118" t="str">
            <v>F11D</v>
          </cell>
          <cell r="B118" t="str">
            <v>Masters W</v>
          </cell>
          <cell r="C118" t="str">
            <v>Hammer</v>
          </cell>
          <cell r="D118">
            <v>42869</v>
          </cell>
          <cell r="E118"/>
          <cell r="F118"/>
          <cell r="G118"/>
          <cell r="H118">
            <v>11</v>
          </cell>
          <cell r="I118" t="str">
            <v xml:space="preserve">F11D Hammer Masters W </v>
          </cell>
          <cell r="K118"/>
          <cell r="L118"/>
          <cell r="M118"/>
        </row>
        <row r="119">
          <cell r="A119" t="str">
            <v>F12A</v>
          </cell>
          <cell r="B119" t="str">
            <v>Senior Women</v>
          </cell>
          <cell r="C119" t="str">
            <v>Long Jump</v>
          </cell>
          <cell r="D119">
            <v>42869</v>
          </cell>
          <cell r="E119"/>
          <cell r="F119"/>
          <cell r="G119"/>
          <cell r="H119">
            <v>11</v>
          </cell>
          <cell r="I119" t="str">
            <v xml:space="preserve">F12A Long Jump Senior Women </v>
          </cell>
          <cell r="K119"/>
          <cell r="L119"/>
          <cell r="M119"/>
        </row>
        <row r="120">
          <cell r="A120" t="str">
            <v>F12B</v>
          </cell>
          <cell r="B120" t="str">
            <v>U20 Women</v>
          </cell>
          <cell r="C120" t="str">
            <v>Long Jump</v>
          </cell>
          <cell r="D120">
            <v>42869</v>
          </cell>
          <cell r="E120"/>
          <cell r="F120"/>
          <cell r="G120"/>
          <cell r="H120">
            <v>11</v>
          </cell>
          <cell r="I120" t="str">
            <v xml:space="preserve">F12B Long Jump U20 Women </v>
          </cell>
          <cell r="K120"/>
          <cell r="L120"/>
          <cell r="M120"/>
        </row>
        <row r="121">
          <cell r="A121" t="str">
            <v>F12C</v>
          </cell>
          <cell r="B121" t="str">
            <v>U17 Women</v>
          </cell>
          <cell r="C121" t="str">
            <v>Long Jump</v>
          </cell>
          <cell r="D121">
            <v>42869</v>
          </cell>
          <cell r="E121"/>
          <cell r="F121"/>
          <cell r="G121"/>
          <cell r="H121">
            <v>11</v>
          </cell>
          <cell r="I121" t="str">
            <v xml:space="preserve">F12C Long Jump U17 Women </v>
          </cell>
          <cell r="K121"/>
          <cell r="L121"/>
          <cell r="M121"/>
        </row>
        <row r="122">
          <cell r="A122" t="str">
            <v>F12D</v>
          </cell>
          <cell r="B122" t="str">
            <v>U15 Girls</v>
          </cell>
          <cell r="C122" t="str">
            <v>Long Jump</v>
          </cell>
          <cell r="D122">
            <v>42869</v>
          </cell>
          <cell r="E122"/>
          <cell r="F122"/>
          <cell r="G122"/>
          <cell r="H122">
            <v>11</v>
          </cell>
          <cell r="I122" t="str">
            <v xml:space="preserve">F12D Long Jump U15 Girls </v>
          </cell>
          <cell r="K122"/>
          <cell r="L122"/>
          <cell r="M122"/>
        </row>
        <row r="123">
          <cell r="A123" t="str">
            <v>F13A</v>
          </cell>
          <cell r="B123" t="str">
            <v>U15 Boys</v>
          </cell>
          <cell r="C123" t="str">
            <v>High Jump</v>
          </cell>
          <cell r="D123">
            <v>42869</v>
          </cell>
          <cell r="E123"/>
          <cell r="F123"/>
          <cell r="G123"/>
          <cell r="H123">
            <v>12</v>
          </cell>
          <cell r="I123" t="str">
            <v xml:space="preserve">F13A High Jump U15 Boys </v>
          </cell>
          <cell r="K123"/>
          <cell r="L123"/>
          <cell r="M123"/>
        </row>
        <row r="124">
          <cell r="A124" t="str">
            <v>F13B</v>
          </cell>
          <cell r="B124" t="str">
            <v>U13 Boys</v>
          </cell>
          <cell r="C124" t="str">
            <v>High Jump</v>
          </cell>
          <cell r="D124">
            <v>42869</v>
          </cell>
          <cell r="E124"/>
          <cell r="F124"/>
          <cell r="G124"/>
          <cell r="H124">
            <v>12</v>
          </cell>
          <cell r="I124" t="str">
            <v xml:space="preserve">F13B High Jump U13 Boys </v>
          </cell>
          <cell r="K124"/>
          <cell r="L124"/>
          <cell r="M124"/>
        </row>
        <row r="125">
          <cell r="A125" t="str">
            <v>F14A</v>
          </cell>
          <cell r="B125" t="str">
            <v>Senior Women</v>
          </cell>
          <cell r="C125" t="str">
            <v>Javelin</v>
          </cell>
          <cell r="D125">
            <v>42869</v>
          </cell>
          <cell r="E125"/>
          <cell r="F125"/>
          <cell r="G125"/>
          <cell r="H125">
            <v>12.3</v>
          </cell>
          <cell r="I125" t="str">
            <v xml:space="preserve">F14A Javelin Senior Women </v>
          </cell>
          <cell r="K125"/>
          <cell r="L125"/>
          <cell r="M125"/>
        </row>
        <row r="126">
          <cell r="A126" t="str">
            <v>F14B</v>
          </cell>
          <cell r="B126" t="str">
            <v>U20 Women</v>
          </cell>
          <cell r="C126" t="str">
            <v>Javelin</v>
          </cell>
          <cell r="D126">
            <v>42869</v>
          </cell>
          <cell r="E126"/>
          <cell r="F126"/>
          <cell r="G126"/>
          <cell r="H126">
            <v>12.3</v>
          </cell>
          <cell r="I126" t="str">
            <v xml:space="preserve">F14B Javelin U20 Women </v>
          </cell>
          <cell r="K126"/>
          <cell r="L126"/>
          <cell r="M126"/>
        </row>
        <row r="127">
          <cell r="A127" t="str">
            <v>F14C</v>
          </cell>
          <cell r="B127" t="str">
            <v>U17 Women</v>
          </cell>
          <cell r="C127" t="str">
            <v>Javelin</v>
          </cell>
          <cell r="D127">
            <v>42869</v>
          </cell>
          <cell r="E127"/>
          <cell r="F127"/>
          <cell r="G127"/>
          <cell r="H127">
            <v>12.3</v>
          </cell>
          <cell r="I127" t="str">
            <v xml:space="preserve">F14C Javelin U17 Women </v>
          </cell>
          <cell r="K127"/>
          <cell r="L127"/>
          <cell r="M127"/>
        </row>
        <row r="128">
          <cell r="A128" t="str">
            <v>F14D</v>
          </cell>
          <cell r="B128" t="str">
            <v>U15 Girls</v>
          </cell>
          <cell r="C128" t="str">
            <v>Javelin</v>
          </cell>
          <cell r="D128">
            <v>42869</v>
          </cell>
          <cell r="E128"/>
          <cell r="F128"/>
          <cell r="G128"/>
          <cell r="H128">
            <v>12.3</v>
          </cell>
          <cell r="I128" t="str">
            <v xml:space="preserve">F14D Javelin U15 Girls </v>
          </cell>
          <cell r="K128"/>
          <cell r="L128"/>
          <cell r="M128"/>
        </row>
        <row r="129">
          <cell r="A129" t="str">
            <v>F14E</v>
          </cell>
          <cell r="B129" t="str">
            <v>U13 Girls</v>
          </cell>
          <cell r="C129" t="str">
            <v>Javelin</v>
          </cell>
          <cell r="D129">
            <v>42869</v>
          </cell>
          <cell r="E129"/>
          <cell r="F129"/>
          <cell r="G129"/>
          <cell r="H129">
            <v>12.3</v>
          </cell>
          <cell r="I129" t="str">
            <v xml:space="preserve">F14E Javelin U13 Girls </v>
          </cell>
          <cell r="K129"/>
          <cell r="L129"/>
          <cell r="M129"/>
        </row>
        <row r="130">
          <cell r="A130" t="str">
            <v>F15</v>
          </cell>
          <cell r="B130" t="str">
            <v>U11 Girls</v>
          </cell>
          <cell r="C130" t="str">
            <v>Long Jump</v>
          </cell>
          <cell r="D130">
            <v>42869</v>
          </cell>
          <cell r="E130"/>
          <cell r="F130"/>
          <cell r="G130"/>
          <cell r="H130">
            <v>12.45</v>
          </cell>
          <cell r="I130" t="str">
            <v xml:space="preserve">F15 Long Jump U11 Girls </v>
          </cell>
          <cell r="K130"/>
          <cell r="L130"/>
          <cell r="M130"/>
        </row>
        <row r="131">
          <cell r="A131" t="str">
            <v>F16</v>
          </cell>
          <cell r="B131" t="str">
            <v>U20M, U17M, Masters M</v>
          </cell>
          <cell r="C131" t="str">
            <v>High Jump</v>
          </cell>
          <cell r="D131">
            <v>42869</v>
          </cell>
          <cell r="E131"/>
          <cell r="F131"/>
          <cell r="G131"/>
          <cell r="H131">
            <v>13</v>
          </cell>
          <cell r="I131" t="str">
            <v xml:space="preserve">F16 High Jump U20M, U17M, Masters M </v>
          </cell>
          <cell r="K131"/>
          <cell r="L131"/>
          <cell r="M131"/>
        </row>
        <row r="132">
          <cell r="A132" t="str">
            <v>F16A</v>
          </cell>
          <cell r="B132" t="str">
            <v>U20 Men</v>
          </cell>
          <cell r="C132" t="str">
            <v>High Jump</v>
          </cell>
          <cell r="D132">
            <v>42869</v>
          </cell>
          <cell r="E132"/>
          <cell r="F132"/>
          <cell r="G132"/>
          <cell r="H132">
            <v>13</v>
          </cell>
          <cell r="I132" t="str">
            <v xml:space="preserve">F16A High Jump U20 Men </v>
          </cell>
          <cell r="K132"/>
          <cell r="L132"/>
          <cell r="M132"/>
        </row>
        <row r="133">
          <cell r="A133" t="str">
            <v>F16B</v>
          </cell>
          <cell r="B133" t="str">
            <v>U17 Men</v>
          </cell>
          <cell r="C133" t="str">
            <v>High Jump</v>
          </cell>
          <cell r="D133">
            <v>42869</v>
          </cell>
          <cell r="E133"/>
          <cell r="F133"/>
          <cell r="G133"/>
          <cell r="H133">
            <v>13</v>
          </cell>
          <cell r="I133" t="str">
            <v xml:space="preserve">F16B High Jump U17 Men </v>
          </cell>
          <cell r="K133"/>
          <cell r="L133"/>
          <cell r="M133"/>
        </row>
        <row r="134">
          <cell r="A134" t="str">
            <v>F16C</v>
          </cell>
          <cell r="B134" t="str">
            <v>Masters M</v>
          </cell>
          <cell r="C134" t="str">
            <v>High Jump</v>
          </cell>
          <cell r="D134">
            <v>42869</v>
          </cell>
          <cell r="E134"/>
          <cell r="F134"/>
          <cell r="G134"/>
          <cell r="H134">
            <v>13</v>
          </cell>
          <cell r="I134" t="str">
            <v xml:space="preserve">F16C High Jump Masters M </v>
          </cell>
          <cell r="K134"/>
          <cell r="L134"/>
          <cell r="M134"/>
        </row>
        <row r="135">
          <cell r="A135" t="str">
            <v>F17</v>
          </cell>
          <cell r="B135" t="str">
            <v>U13 Girls</v>
          </cell>
          <cell r="C135" t="str">
            <v>Long Jump</v>
          </cell>
          <cell r="D135">
            <v>42869</v>
          </cell>
          <cell r="E135"/>
          <cell r="F135"/>
          <cell r="G135"/>
          <cell r="H135">
            <v>14</v>
          </cell>
          <cell r="I135" t="str">
            <v xml:space="preserve">F17 Long Jump U13 Girls </v>
          </cell>
          <cell r="K135"/>
          <cell r="L135"/>
          <cell r="M135"/>
        </row>
        <row r="136">
          <cell r="A136" t="str">
            <v>F18A</v>
          </cell>
          <cell r="B136" t="str">
            <v>Senior Men</v>
          </cell>
          <cell r="C136" t="str">
            <v>Javelin</v>
          </cell>
          <cell r="D136">
            <v>42869</v>
          </cell>
          <cell r="E136"/>
          <cell r="F136"/>
          <cell r="G136"/>
          <cell r="H136">
            <v>14.15</v>
          </cell>
          <cell r="I136" t="str">
            <v xml:space="preserve">F18A Javelin Senior Men </v>
          </cell>
          <cell r="K136"/>
          <cell r="L136"/>
          <cell r="M136"/>
        </row>
        <row r="137">
          <cell r="A137" t="str">
            <v>F18B</v>
          </cell>
          <cell r="B137" t="str">
            <v>U17 Men</v>
          </cell>
          <cell r="C137" t="str">
            <v>Javelin</v>
          </cell>
          <cell r="D137">
            <v>42869</v>
          </cell>
          <cell r="E137"/>
          <cell r="F137"/>
          <cell r="G137"/>
          <cell r="H137">
            <v>14.15</v>
          </cell>
          <cell r="I137" t="str">
            <v xml:space="preserve">F18B Javelin U17 Men </v>
          </cell>
          <cell r="K137"/>
          <cell r="L137"/>
          <cell r="M137"/>
        </row>
        <row r="138">
          <cell r="A138" t="str">
            <v>F18C</v>
          </cell>
          <cell r="B138" t="str">
            <v>U15 Boys</v>
          </cell>
          <cell r="C138" t="str">
            <v>Javelin</v>
          </cell>
          <cell r="D138">
            <v>42869</v>
          </cell>
          <cell r="E138"/>
          <cell r="F138"/>
          <cell r="G138"/>
          <cell r="H138">
            <v>14.15</v>
          </cell>
          <cell r="I138" t="str">
            <v xml:space="preserve">F18C Javelin U15 Boys </v>
          </cell>
          <cell r="K138"/>
          <cell r="L138"/>
          <cell r="M138"/>
        </row>
        <row r="139">
          <cell r="A139" t="str">
            <v>F18D</v>
          </cell>
          <cell r="B139" t="str">
            <v>U13 Boys</v>
          </cell>
          <cell r="C139" t="str">
            <v>Javelin</v>
          </cell>
          <cell r="D139">
            <v>42869</v>
          </cell>
          <cell r="E139"/>
          <cell r="F139"/>
          <cell r="G139"/>
          <cell r="H139">
            <v>14.15</v>
          </cell>
          <cell r="I139" t="str">
            <v xml:space="preserve">F18D Javelin U13 Boys </v>
          </cell>
          <cell r="K139"/>
          <cell r="L139"/>
          <cell r="M139"/>
        </row>
        <row r="140">
          <cell r="A140" t="str">
            <v>F18E</v>
          </cell>
          <cell r="B140" t="str">
            <v>Masters M</v>
          </cell>
          <cell r="C140" t="str">
            <v>Javelin</v>
          </cell>
          <cell r="D140">
            <v>42869</v>
          </cell>
          <cell r="E140"/>
          <cell r="F140"/>
          <cell r="G140"/>
          <cell r="H140">
            <v>14.15</v>
          </cell>
          <cell r="I140" t="str">
            <v xml:space="preserve">F18E Javelin Masters M </v>
          </cell>
          <cell r="K140"/>
          <cell r="L140"/>
          <cell r="M140"/>
        </row>
        <row r="141">
          <cell r="A141" t="str">
            <v>F19</v>
          </cell>
          <cell r="B141" t="str">
            <v>U17M, U15B, Masters M, U17W</v>
          </cell>
          <cell r="C141" t="str">
            <v>Triple Jump</v>
          </cell>
          <cell r="D141">
            <v>42869</v>
          </cell>
          <cell r="E141"/>
          <cell r="F141"/>
          <cell r="G141"/>
          <cell r="H141">
            <v>15</v>
          </cell>
          <cell r="I141" t="str">
            <v xml:space="preserve">F19 Triple Jump U17M, U15B, Masters M, U17W </v>
          </cell>
          <cell r="K141"/>
          <cell r="L141"/>
          <cell r="M141"/>
        </row>
        <row r="142">
          <cell r="A142" t="str">
            <v>F19A</v>
          </cell>
          <cell r="B142" t="str">
            <v>U17 Men</v>
          </cell>
          <cell r="C142" t="str">
            <v>Triple Jump</v>
          </cell>
          <cell r="D142">
            <v>42869</v>
          </cell>
          <cell r="E142"/>
          <cell r="F142"/>
          <cell r="G142"/>
          <cell r="H142">
            <v>15</v>
          </cell>
          <cell r="I142" t="str">
            <v xml:space="preserve">F19A Triple Jump U17 Men </v>
          </cell>
          <cell r="K142"/>
          <cell r="L142"/>
          <cell r="M142"/>
        </row>
        <row r="143">
          <cell r="A143" t="str">
            <v>F19B</v>
          </cell>
          <cell r="B143" t="str">
            <v>U15 Boys</v>
          </cell>
          <cell r="C143" t="str">
            <v>Triple Jump</v>
          </cell>
          <cell r="D143">
            <v>42869</v>
          </cell>
          <cell r="E143"/>
          <cell r="F143"/>
          <cell r="G143"/>
          <cell r="H143">
            <v>15</v>
          </cell>
          <cell r="I143" t="str">
            <v xml:space="preserve">F19B Triple Jump U15 Boys </v>
          </cell>
          <cell r="K143"/>
          <cell r="L143"/>
          <cell r="M143"/>
        </row>
        <row r="144">
          <cell r="A144" t="str">
            <v>F19C</v>
          </cell>
          <cell r="B144" t="str">
            <v>Masters M</v>
          </cell>
          <cell r="C144" t="str">
            <v>Triple Jump</v>
          </cell>
          <cell r="D144">
            <v>42869</v>
          </cell>
          <cell r="E144"/>
          <cell r="F144"/>
          <cell r="G144"/>
          <cell r="H144">
            <v>15</v>
          </cell>
          <cell r="I144" t="str">
            <v xml:space="preserve">F19C Triple Jump Masters M </v>
          </cell>
          <cell r="K144"/>
          <cell r="L144"/>
          <cell r="M144"/>
        </row>
        <row r="145">
          <cell r="A145" t="str">
            <v>F19D</v>
          </cell>
          <cell r="B145" t="str">
            <v>U17 Women</v>
          </cell>
          <cell r="C145" t="str">
            <v>Triple Jump</v>
          </cell>
          <cell r="D145">
            <v>42869</v>
          </cell>
          <cell r="E145"/>
          <cell r="F145"/>
          <cell r="G145"/>
          <cell r="H145">
            <v>15</v>
          </cell>
          <cell r="I145" t="str">
            <v xml:space="preserve">F19D Triple Jump U17 Women </v>
          </cell>
          <cell r="K145"/>
          <cell r="L145"/>
          <cell r="M145"/>
        </row>
        <row r="146">
          <cell r="A146"/>
          <cell r="B146"/>
          <cell r="C146"/>
          <cell r="D146"/>
          <cell r="E146"/>
          <cell r="F146"/>
          <cell r="G146"/>
          <cell r="H146"/>
          <cell r="K146"/>
          <cell r="L146"/>
          <cell r="M146"/>
        </row>
        <row r="147">
          <cell r="A147"/>
          <cell r="B147"/>
          <cell r="C147"/>
          <cell r="D147"/>
          <cell r="E147"/>
          <cell r="F147"/>
          <cell r="G147"/>
          <cell r="H147"/>
          <cell r="K147"/>
          <cell r="L147"/>
          <cell r="M147"/>
        </row>
        <row r="148">
          <cell r="A148"/>
          <cell r="B148"/>
          <cell r="C148"/>
          <cell r="D148"/>
          <cell r="E148"/>
          <cell r="F148"/>
          <cell r="G148"/>
          <cell r="H148"/>
          <cell r="K148"/>
          <cell r="L148"/>
          <cell r="M148"/>
        </row>
        <row r="149">
          <cell r="A149"/>
          <cell r="B149"/>
          <cell r="C149"/>
          <cell r="D149"/>
          <cell r="E149"/>
          <cell r="F149"/>
          <cell r="G149"/>
          <cell r="H149"/>
          <cell r="K149"/>
          <cell r="L149"/>
          <cell r="M149"/>
        </row>
        <row r="150">
          <cell r="A150"/>
          <cell r="B150"/>
          <cell r="C150"/>
          <cell r="D150"/>
          <cell r="E150"/>
          <cell r="F150"/>
          <cell r="G150"/>
          <cell r="H150"/>
          <cell r="K150"/>
          <cell r="L150"/>
          <cell r="M150"/>
        </row>
        <row r="151">
          <cell r="A151"/>
          <cell r="B151"/>
          <cell r="C151"/>
          <cell r="D151"/>
          <cell r="E151"/>
          <cell r="F151"/>
          <cell r="G151"/>
          <cell r="H151"/>
          <cell r="K151"/>
          <cell r="L151"/>
          <cell r="M151"/>
        </row>
        <row r="152">
          <cell r="A152"/>
          <cell r="B152"/>
          <cell r="C152"/>
          <cell r="D152"/>
          <cell r="E152"/>
          <cell r="F152"/>
          <cell r="G152"/>
          <cell r="H152"/>
          <cell r="K152"/>
          <cell r="L152"/>
          <cell r="M152"/>
        </row>
        <row r="153">
          <cell r="A153"/>
          <cell r="B153"/>
          <cell r="C153"/>
          <cell r="D153"/>
          <cell r="E153"/>
          <cell r="F153"/>
          <cell r="G153"/>
          <cell r="H153"/>
          <cell r="K153"/>
          <cell r="L153"/>
          <cell r="M153"/>
        </row>
        <row r="154">
          <cell r="A154"/>
          <cell r="B154"/>
          <cell r="C154"/>
          <cell r="D154"/>
          <cell r="E154"/>
          <cell r="F154"/>
          <cell r="G154"/>
          <cell r="H154"/>
          <cell r="K154"/>
          <cell r="L154"/>
          <cell r="M154"/>
        </row>
        <row r="155">
          <cell r="A155"/>
          <cell r="B155"/>
          <cell r="C155"/>
          <cell r="D155"/>
          <cell r="E155"/>
          <cell r="F155"/>
          <cell r="G155"/>
          <cell r="H155"/>
          <cell r="K155"/>
          <cell r="L155"/>
          <cell r="M155"/>
        </row>
        <row r="156">
          <cell r="A156"/>
          <cell r="B156"/>
          <cell r="C156"/>
          <cell r="D156"/>
          <cell r="E156"/>
          <cell r="F156"/>
          <cell r="G156"/>
          <cell r="H156"/>
          <cell r="K156"/>
          <cell r="L156"/>
          <cell r="M156"/>
        </row>
        <row r="157">
          <cell r="A157"/>
          <cell r="B157"/>
          <cell r="C157"/>
          <cell r="D157"/>
          <cell r="E157"/>
          <cell r="F157"/>
          <cell r="G157"/>
          <cell r="H157"/>
          <cell r="K157"/>
          <cell r="L157"/>
          <cell r="M157"/>
        </row>
        <row r="158">
          <cell r="A158"/>
          <cell r="B158"/>
          <cell r="C158"/>
          <cell r="D158"/>
          <cell r="E158"/>
          <cell r="F158"/>
          <cell r="G158"/>
          <cell r="H158"/>
          <cell r="K158"/>
          <cell r="L158"/>
          <cell r="M158"/>
        </row>
        <row r="159">
          <cell r="A159"/>
          <cell r="B159"/>
          <cell r="C159"/>
          <cell r="D159"/>
          <cell r="E159"/>
          <cell r="F159"/>
          <cell r="G159"/>
          <cell r="H159"/>
          <cell r="K159"/>
          <cell r="L159"/>
          <cell r="M159"/>
        </row>
        <row r="160">
          <cell r="A160"/>
          <cell r="B160"/>
          <cell r="C160"/>
          <cell r="D160"/>
          <cell r="E160"/>
          <cell r="F160"/>
          <cell r="G160"/>
          <cell r="H160"/>
          <cell r="K160"/>
          <cell r="L160"/>
          <cell r="M160"/>
        </row>
        <row r="161">
          <cell r="A161"/>
          <cell r="B161"/>
          <cell r="C161"/>
          <cell r="D161"/>
          <cell r="E161"/>
          <cell r="F161"/>
          <cell r="G161"/>
          <cell r="H161"/>
          <cell r="K161"/>
          <cell r="L161"/>
          <cell r="M161"/>
        </row>
        <row r="162">
          <cell r="A162"/>
          <cell r="B162"/>
          <cell r="C162"/>
          <cell r="D162"/>
          <cell r="E162"/>
          <cell r="F162"/>
          <cell r="G162"/>
          <cell r="H162"/>
          <cell r="K162"/>
          <cell r="L162"/>
          <cell r="M162"/>
        </row>
        <row r="163">
          <cell r="A163"/>
          <cell r="B163"/>
          <cell r="C163"/>
          <cell r="D163"/>
          <cell r="E163"/>
          <cell r="F163"/>
          <cell r="G163"/>
          <cell r="H163"/>
          <cell r="K163"/>
          <cell r="L163"/>
          <cell r="M163"/>
        </row>
        <row r="164">
          <cell r="A164"/>
          <cell r="B164"/>
          <cell r="C164"/>
          <cell r="D164"/>
          <cell r="E164"/>
          <cell r="F164"/>
          <cell r="G164"/>
          <cell r="H164"/>
          <cell r="K164"/>
          <cell r="L164"/>
          <cell r="M164"/>
        </row>
        <row r="165">
          <cell r="A165"/>
          <cell r="B165"/>
          <cell r="C165"/>
          <cell r="D165"/>
          <cell r="E165"/>
          <cell r="F165"/>
          <cell r="G165"/>
          <cell r="H165"/>
          <cell r="K165"/>
          <cell r="L165"/>
          <cell r="M165"/>
        </row>
        <row r="166">
          <cell r="A166"/>
          <cell r="B166"/>
          <cell r="C166"/>
          <cell r="D166"/>
          <cell r="E166"/>
          <cell r="F166"/>
          <cell r="G166"/>
          <cell r="H166"/>
          <cell r="K166"/>
          <cell r="L166"/>
          <cell r="M166"/>
        </row>
        <row r="167">
          <cell r="A167"/>
          <cell r="B167"/>
          <cell r="C167"/>
          <cell r="D167"/>
          <cell r="E167"/>
          <cell r="F167"/>
          <cell r="G167"/>
          <cell r="H167"/>
          <cell r="K167"/>
          <cell r="L167"/>
          <cell r="M167"/>
        </row>
        <row r="168">
          <cell r="A168"/>
          <cell r="B168"/>
          <cell r="C168"/>
          <cell r="D168"/>
          <cell r="E168"/>
          <cell r="F168"/>
          <cell r="G168"/>
          <cell r="H168"/>
          <cell r="K168"/>
          <cell r="L168"/>
          <cell r="M168"/>
        </row>
        <row r="169">
          <cell r="A169"/>
          <cell r="B169"/>
          <cell r="C169"/>
          <cell r="D169"/>
          <cell r="E169"/>
          <cell r="F169"/>
          <cell r="G169"/>
          <cell r="H169"/>
          <cell r="K169"/>
          <cell r="L169"/>
          <cell r="M169"/>
        </row>
        <row r="170">
          <cell r="A170"/>
          <cell r="B170"/>
          <cell r="C170"/>
          <cell r="D170"/>
          <cell r="E170"/>
          <cell r="F170"/>
          <cell r="G170"/>
          <cell r="H170"/>
          <cell r="K170"/>
          <cell r="L170"/>
          <cell r="M170"/>
        </row>
        <row r="171">
          <cell r="A171"/>
          <cell r="B171"/>
          <cell r="C171"/>
          <cell r="D171"/>
          <cell r="E171"/>
          <cell r="F171"/>
          <cell r="G171"/>
          <cell r="H171"/>
          <cell r="K171"/>
          <cell r="L171"/>
          <cell r="M171"/>
        </row>
        <row r="172">
          <cell r="A172"/>
          <cell r="B172"/>
          <cell r="C172"/>
          <cell r="D172"/>
          <cell r="E172"/>
          <cell r="F172"/>
          <cell r="G172"/>
          <cell r="H172"/>
          <cell r="K172"/>
          <cell r="L172"/>
          <cell r="M172"/>
        </row>
        <row r="173">
          <cell r="A173"/>
          <cell r="B173"/>
          <cell r="C173"/>
          <cell r="D173"/>
          <cell r="E173"/>
          <cell r="F173"/>
          <cell r="G173"/>
          <cell r="H173"/>
          <cell r="K173"/>
          <cell r="L173"/>
          <cell r="M173"/>
        </row>
        <row r="174">
          <cell r="A174"/>
          <cell r="B174"/>
          <cell r="C174"/>
          <cell r="D174"/>
          <cell r="E174"/>
          <cell r="F174"/>
          <cell r="G174"/>
          <cell r="H174"/>
          <cell r="K174"/>
          <cell r="L174"/>
          <cell r="M174"/>
        </row>
        <row r="175">
          <cell r="A175"/>
          <cell r="B175"/>
          <cell r="C175"/>
          <cell r="D175"/>
          <cell r="E175"/>
          <cell r="F175"/>
          <cell r="G175"/>
          <cell r="H175"/>
          <cell r="K175"/>
          <cell r="L175"/>
          <cell r="M175"/>
        </row>
        <row r="176">
          <cell r="A176"/>
          <cell r="B176"/>
          <cell r="C176"/>
          <cell r="D176"/>
          <cell r="E176"/>
          <cell r="F176"/>
          <cell r="G176"/>
          <cell r="H176"/>
          <cell r="K176"/>
          <cell r="L176"/>
          <cell r="M176"/>
        </row>
        <row r="177">
          <cell r="A177"/>
          <cell r="B177"/>
          <cell r="C177"/>
          <cell r="D177"/>
          <cell r="E177"/>
          <cell r="F177"/>
          <cell r="G177"/>
          <cell r="H177"/>
          <cell r="K177"/>
          <cell r="L177"/>
          <cell r="M177"/>
        </row>
        <row r="178">
          <cell r="A178"/>
          <cell r="B178"/>
          <cell r="C178"/>
          <cell r="D178"/>
          <cell r="E178"/>
          <cell r="F178"/>
          <cell r="G178"/>
          <cell r="H178"/>
          <cell r="K178"/>
          <cell r="L178"/>
          <cell r="M178"/>
        </row>
        <row r="179">
          <cell r="A179"/>
          <cell r="B179"/>
          <cell r="C179"/>
          <cell r="D179"/>
          <cell r="E179"/>
          <cell r="F179"/>
          <cell r="G179"/>
          <cell r="H179"/>
          <cell r="K179"/>
          <cell r="L179"/>
          <cell r="M179"/>
        </row>
        <row r="180">
          <cell r="A180"/>
          <cell r="B180"/>
          <cell r="C180"/>
          <cell r="D180"/>
          <cell r="E180"/>
          <cell r="F180"/>
          <cell r="G180"/>
          <cell r="H180"/>
          <cell r="K180"/>
          <cell r="L180"/>
          <cell r="M180"/>
        </row>
        <row r="181">
          <cell r="A181"/>
          <cell r="B181"/>
          <cell r="C181"/>
          <cell r="D181"/>
          <cell r="E181"/>
          <cell r="F181"/>
          <cell r="G181"/>
          <cell r="H181"/>
          <cell r="K181"/>
          <cell r="L181"/>
          <cell r="M181"/>
        </row>
        <row r="182">
          <cell r="A182"/>
          <cell r="B182"/>
          <cell r="C182"/>
          <cell r="D182"/>
          <cell r="E182"/>
          <cell r="F182"/>
          <cell r="G182"/>
          <cell r="H182"/>
          <cell r="K182"/>
          <cell r="L182"/>
          <cell r="M182"/>
        </row>
        <row r="183">
          <cell r="A183"/>
          <cell r="B183"/>
          <cell r="C183"/>
          <cell r="D183"/>
          <cell r="E183"/>
          <cell r="F183"/>
          <cell r="G183"/>
          <cell r="H183"/>
          <cell r="K183"/>
          <cell r="L183"/>
          <cell r="M183"/>
        </row>
        <row r="184">
          <cell r="A184"/>
          <cell r="B184"/>
          <cell r="C184"/>
          <cell r="D184"/>
          <cell r="E184"/>
          <cell r="F184"/>
          <cell r="G184"/>
          <cell r="H184"/>
          <cell r="K184"/>
          <cell r="L184"/>
          <cell r="M184"/>
        </row>
        <row r="185">
          <cell r="A185"/>
          <cell r="B185"/>
          <cell r="C185"/>
          <cell r="D185"/>
          <cell r="E185"/>
          <cell r="F185"/>
          <cell r="G185"/>
          <cell r="H185"/>
          <cell r="K185"/>
          <cell r="L185"/>
          <cell r="M185"/>
        </row>
        <row r="186">
          <cell r="A186"/>
          <cell r="B186"/>
          <cell r="C186"/>
          <cell r="D186"/>
          <cell r="E186"/>
          <cell r="F186"/>
          <cell r="G186"/>
          <cell r="H186"/>
          <cell r="K186"/>
          <cell r="L186"/>
          <cell r="M186"/>
        </row>
        <row r="187">
          <cell r="A187"/>
          <cell r="B187"/>
          <cell r="C187"/>
          <cell r="D187"/>
          <cell r="E187"/>
          <cell r="F187"/>
          <cell r="G187"/>
          <cell r="H187"/>
          <cell r="K187"/>
          <cell r="L187"/>
          <cell r="M187"/>
        </row>
        <row r="188">
          <cell r="A188"/>
          <cell r="B188"/>
          <cell r="C188"/>
          <cell r="D188"/>
          <cell r="E188"/>
          <cell r="F188"/>
          <cell r="G188"/>
          <cell r="H188"/>
          <cell r="K188"/>
          <cell r="L188"/>
          <cell r="M188"/>
        </row>
        <row r="189">
          <cell r="A189"/>
          <cell r="B189"/>
          <cell r="C189"/>
          <cell r="D189"/>
          <cell r="E189"/>
          <cell r="F189"/>
          <cell r="G189"/>
          <cell r="H189"/>
          <cell r="K189"/>
          <cell r="L189"/>
          <cell r="M189"/>
        </row>
        <row r="190">
          <cell r="A190"/>
          <cell r="B190"/>
          <cell r="C190"/>
          <cell r="D190"/>
          <cell r="E190"/>
          <cell r="F190"/>
          <cell r="G190"/>
          <cell r="H190"/>
          <cell r="K190"/>
          <cell r="L190"/>
          <cell r="M190"/>
        </row>
        <row r="191">
          <cell r="A191"/>
          <cell r="B191"/>
          <cell r="C191"/>
          <cell r="D191"/>
          <cell r="E191"/>
          <cell r="F191"/>
          <cell r="G191"/>
          <cell r="H191"/>
          <cell r="K191"/>
          <cell r="L191"/>
          <cell r="M191"/>
        </row>
        <row r="192">
          <cell r="A192"/>
          <cell r="B192"/>
          <cell r="C192"/>
          <cell r="D192"/>
          <cell r="E192"/>
          <cell r="F192"/>
          <cell r="G192"/>
          <cell r="H192"/>
          <cell r="K192"/>
          <cell r="L192"/>
          <cell r="M192"/>
        </row>
        <row r="193">
          <cell r="A193"/>
          <cell r="B193"/>
          <cell r="C193"/>
          <cell r="D193"/>
          <cell r="E193"/>
          <cell r="F193"/>
          <cell r="G193"/>
          <cell r="H193"/>
          <cell r="K193"/>
          <cell r="L193"/>
          <cell r="M193"/>
        </row>
        <row r="194">
          <cell r="A194"/>
          <cell r="B194"/>
          <cell r="C194"/>
          <cell r="D194"/>
          <cell r="E194"/>
          <cell r="F194"/>
          <cell r="G194"/>
          <cell r="H194"/>
          <cell r="K194"/>
          <cell r="L194"/>
          <cell r="M194"/>
        </row>
        <row r="195">
          <cell r="A195"/>
          <cell r="B195"/>
          <cell r="C195"/>
          <cell r="D195"/>
          <cell r="E195"/>
          <cell r="F195"/>
          <cell r="G195"/>
          <cell r="H195"/>
          <cell r="K195"/>
          <cell r="L195"/>
          <cell r="M195"/>
        </row>
        <row r="196">
          <cell r="A196"/>
          <cell r="B196"/>
          <cell r="C196"/>
          <cell r="D196"/>
          <cell r="E196"/>
          <cell r="F196"/>
          <cell r="G196"/>
          <cell r="H196"/>
          <cell r="K196"/>
          <cell r="L196"/>
          <cell r="M196"/>
        </row>
        <row r="197">
          <cell r="A197"/>
          <cell r="B197"/>
          <cell r="C197"/>
          <cell r="D197"/>
          <cell r="E197"/>
          <cell r="F197"/>
          <cell r="G197"/>
          <cell r="H197"/>
          <cell r="K197"/>
          <cell r="L197"/>
          <cell r="M197"/>
        </row>
        <row r="198">
          <cell r="A198"/>
          <cell r="B198"/>
          <cell r="C198"/>
          <cell r="D198"/>
          <cell r="E198"/>
          <cell r="F198"/>
          <cell r="G198"/>
          <cell r="H198"/>
          <cell r="K198"/>
          <cell r="L198"/>
          <cell r="M198"/>
        </row>
        <row r="199">
          <cell r="A199"/>
          <cell r="B199"/>
          <cell r="C199"/>
          <cell r="D199"/>
          <cell r="E199"/>
          <cell r="F199"/>
          <cell r="G199"/>
          <cell r="H199"/>
          <cell r="K199"/>
          <cell r="L199"/>
          <cell r="M199"/>
        </row>
        <row r="200">
          <cell r="A200"/>
          <cell r="B200"/>
          <cell r="C200"/>
          <cell r="D200"/>
          <cell r="E200"/>
          <cell r="F200"/>
          <cell r="G200"/>
          <cell r="H200"/>
          <cell r="K200"/>
          <cell r="L200"/>
          <cell r="M200"/>
        </row>
        <row r="201">
          <cell r="A201"/>
          <cell r="B201"/>
          <cell r="C201"/>
          <cell r="D201"/>
          <cell r="E201"/>
          <cell r="F201"/>
          <cell r="G201"/>
          <cell r="H201"/>
          <cell r="K201"/>
          <cell r="L201"/>
          <cell r="M201"/>
        </row>
        <row r="202">
          <cell r="A202"/>
          <cell r="B202"/>
          <cell r="C202"/>
          <cell r="D202"/>
          <cell r="E202"/>
          <cell r="F202"/>
          <cell r="G202"/>
          <cell r="H202"/>
          <cell r="K202"/>
          <cell r="L202"/>
          <cell r="M202"/>
        </row>
        <row r="203">
          <cell r="A203"/>
          <cell r="B203"/>
          <cell r="C203"/>
          <cell r="D203"/>
          <cell r="E203"/>
          <cell r="F203"/>
          <cell r="G203"/>
          <cell r="H203"/>
          <cell r="K203"/>
          <cell r="L203"/>
          <cell r="M203"/>
        </row>
        <row r="204">
          <cell r="A204"/>
          <cell r="B204"/>
          <cell r="C204"/>
          <cell r="D204"/>
          <cell r="E204"/>
          <cell r="F204"/>
          <cell r="G204"/>
          <cell r="H204"/>
          <cell r="K204"/>
          <cell r="L204"/>
          <cell r="M204"/>
        </row>
        <row r="205">
          <cell r="A205"/>
          <cell r="B205"/>
          <cell r="C205"/>
          <cell r="D205"/>
          <cell r="E205"/>
          <cell r="F205"/>
          <cell r="G205"/>
          <cell r="H205"/>
          <cell r="K205"/>
          <cell r="L205"/>
          <cell r="M205"/>
        </row>
        <row r="206">
          <cell r="A206"/>
          <cell r="B206"/>
          <cell r="C206"/>
          <cell r="D206"/>
          <cell r="E206"/>
          <cell r="F206"/>
          <cell r="G206"/>
          <cell r="H206"/>
          <cell r="K206"/>
          <cell r="L206"/>
          <cell r="M206"/>
        </row>
        <row r="207">
          <cell r="A207"/>
          <cell r="B207"/>
          <cell r="C207"/>
          <cell r="D207"/>
          <cell r="E207"/>
          <cell r="F207"/>
          <cell r="G207"/>
          <cell r="H207"/>
          <cell r="K207"/>
          <cell r="L207"/>
          <cell r="M207"/>
        </row>
        <row r="208">
          <cell r="A208"/>
          <cell r="B208"/>
          <cell r="C208"/>
          <cell r="D208"/>
          <cell r="E208"/>
          <cell r="F208"/>
          <cell r="G208"/>
          <cell r="H208"/>
          <cell r="K208"/>
          <cell r="L208"/>
          <cell r="M208"/>
        </row>
        <row r="209">
          <cell r="A209"/>
          <cell r="B209"/>
          <cell r="C209"/>
          <cell r="D209"/>
          <cell r="E209"/>
          <cell r="F209"/>
          <cell r="G209"/>
          <cell r="H209"/>
          <cell r="K209"/>
          <cell r="L209"/>
          <cell r="M209"/>
        </row>
        <row r="210">
          <cell r="A210"/>
          <cell r="B210"/>
          <cell r="C210"/>
          <cell r="D210"/>
          <cell r="E210"/>
          <cell r="F210"/>
          <cell r="G210"/>
          <cell r="H210"/>
          <cell r="K210"/>
          <cell r="L210"/>
          <cell r="M210"/>
        </row>
        <row r="211">
          <cell r="A211"/>
          <cell r="B211"/>
          <cell r="C211"/>
          <cell r="D211"/>
          <cell r="E211"/>
          <cell r="F211"/>
          <cell r="G211"/>
          <cell r="H211"/>
          <cell r="K211"/>
          <cell r="L211"/>
          <cell r="M211"/>
        </row>
        <row r="212">
          <cell r="A212"/>
          <cell r="B212"/>
          <cell r="C212"/>
          <cell r="D212"/>
          <cell r="E212"/>
          <cell r="F212"/>
          <cell r="G212"/>
          <cell r="H212"/>
          <cell r="K212"/>
          <cell r="L212"/>
          <cell r="M212"/>
        </row>
        <row r="213">
          <cell r="A213"/>
          <cell r="B213"/>
          <cell r="C213"/>
          <cell r="D213"/>
          <cell r="E213"/>
          <cell r="F213"/>
          <cell r="G213"/>
          <cell r="H213"/>
          <cell r="K213"/>
          <cell r="L213"/>
          <cell r="M213"/>
        </row>
        <row r="214">
          <cell r="A214"/>
          <cell r="B214"/>
          <cell r="C214"/>
          <cell r="D214"/>
          <cell r="E214"/>
          <cell r="F214"/>
          <cell r="G214"/>
          <cell r="H214"/>
          <cell r="K214"/>
          <cell r="L214"/>
          <cell r="M214"/>
        </row>
        <row r="215">
          <cell r="A215"/>
          <cell r="B215"/>
          <cell r="C215"/>
          <cell r="D215"/>
          <cell r="E215"/>
          <cell r="F215"/>
          <cell r="G215"/>
          <cell r="H215"/>
          <cell r="K215"/>
          <cell r="L215"/>
          <cell r="M215"/>
        </row>
        <row r="216">
          <cell r="A216"/>
          <cell r="B216"/>
          <cell r="C216"/>
          <cell r="D216"/>
          <cell r="E216"/>
          <cell r="F216"/>
          <cell r="G216"/>
          <cell r="H216"/>
          <cell r="K216"/>
          <cell r="L216"/>
          <cell r="M216"/>
        </row>
        <row r="217">
          <cell r="A217"/>
          <cell r="B217"/>
          <cell r="C217"/>
          <cell r="D217"/>
          <cell r="E217"/>
          <cell r="F217"/>
          <cell r="G217"/>
          <cell r="H217"/>
          <cell r="K217"/>
          <cell r="L217"/>
          <cell r="M217"/>
        </row>
        <row r="218">
          <cell r="A218"/>
          <cell r="B218"/>
          <cell r="C218"/>
          <cell r="D218"/>
          <cell r="E218"/>
          <cell r="F218"/>
          <cell r="G218"/>
          <cell r="H218"/>
          <cell r="K218"/>
          <cell r="L218"/>
          <cell r="M218"/>
        </row>
        <row r="219">
          <cell r="A219"/>
          <cell r="B219"/>
          <cell r="C219"/>
          <cell r="D219"/>
          <cell r="E219"/>
          <cell r="F219"/>
          <cell r="G219"/>
          <cell r="H219"/>
          <cell r="K219"/>
          <cell r="L219"/>
          <cell r="M219"/>
        </row>
        <row r="220">
          <cell r="A220"/>
          <cell r="B220"/>
          <cell r="C220"/>
          <cell r="D220"/>
          <cell r="E220"/>
          <cell r="F220"/>
          <cell r="G220"/>
          <cell r="H220"/>
          <cell r="K220"/>
          <cell r="L220"/>
          <cell r="M220"/>
        </row>
        <row r="221">
          <cell r="A221"/>
          <cell r="B221"/>
          <cell r="C221"/>
          <cell r="D221"/>
          <cell r="E221"/>
          <cell r="F221"/>
          <cell r="G221"/>
          <cell r="H221"/>
          <cell r="K221"/>
          <cell r="L221"/>
          <cell r="M221"/>
        </row>
        <row r="222">
          <cell r="A222"/>
          <cell r="B222"/>
          <cell r="C222"/>
          <cell r="D222"/>
          <cell r="E222"/>
          <cell r="F222"/>
          <cell r="G222"/>
          <cell r="H222"/>
          <cell r="K222"/>
          <cell r="L222"/>
          <cell r="M222"/>
        </row>
        <row r="223">
          <cell r="A223"/>
          <cell r="B223"/>
          <cell r="C223"/>
          <cell r="D223"/>
          <cell r="E223"/>
          <cell r="F223"/>
          <cell r="G223"/>
          <cell r="H223"/>
          <cell r="K223"/>
          <cell r="L223"/>
          <cell r="M223"/>
        </row>
        <row r="224">
          <cell r="A224"/>
          <cell r="B224"/>
          <cell r="C224"/>
          <cell r="D224"/>
          <cell r="E224"/>
          <cell r="F224"/>
          <cell r="G224"/>
          <cell r="H224"/>
          <cell r="K224"/>
          <cell r="L224"/>
          <cell r="M224"/>
        </row>
        <row r="225">
          <cell r="A225"/>
          <cell r="B225"/>
          <cell r="C225"/>
          <cell r="D225"/>
          <cell r="E225"/>
          <cell r="F225"/>
          <cell r="G225"/>
          <cell r="H225"/>
          <cell r="K225"/>
          <cell r="L225"/>
          <cell r="M225"/>
        </row>
        <row r="226">
          <cell r="A226"/>
          <cell r="B226"/>
          <cell r="C226"/>
          <cell r="D226"/>
          <cell r="E226"/>
          <cell r="F226"/>
          <cell r="G226"/>
          <cell r="H226"/>
          <cell r="K226"/>
          <cell r="L226"/>
          <cell r="M226"/>
        </row>
        <row r="227">
          <cell r="A227"/>
          <cell r="B227"/>
          <cell r="C227"/>
          <cell r="D227"/>
          <cell r="E227"/>
          <cell r="F227"/>
          <cell r="G227"/>
          <cell r="H227"/>
          <cell r="K227"/>
          <cell r="L227"/>
          <cell r="M227"/>
        </row>
        <row r="228">
          <cell r="A228"/>
          <cell r="B228"/>
          <cell r="C228"/>
          <cell r="D228"/>
          <cell r="E228"/>
          <cell r="F228"/>
          <cell r="G228"/>
          <cell r="H228"/>
          <cell r="K228"/>
          <cell r="L228"/>
          <cell r="M228"/>
        </row>
        <row r="229">
          <cell r="A229"/>
          <cell r="B229"/>
          <cell r="C229"/>
          <cell r="D229"/>
          <cell r="E229"/>
          <cell r="F229"/>
          <cell r="G229"/>
          <cell r="H229"/>
          <cell r="K229"/>
          <cell r="L229"/>
          <cell r="M229"/>
        </row>
        <row r="230">
          <cell r="A230"/>
          <cell r="B230"/>
          <cell r="C230"/>
          <cell r="D230"/>
          <cell r="E230"/>
          <cell r="F230"/>
          <cell r="G230"/>
          <cell r="H230"/>
          <cell r="K230"/>
          <cell r="L230"/>
          <cell r="M230"/>
        </row>
        <row r="231">
          <cell r="A231"/>
          <cell r="B231"/>
          <cell r="C231"/>
          <cell r="D231"/>
          <cell r="E231"/>
          <cell r="F231"/>
          <cell r="G231"/>
          <cell r="H231"/>
          <cell r="K231"/>
          <cell r="L231"/>
          <cell r="M231"/>
        </row>
        <row r="232">
          <cell r="A232"/>
          <cell r="B232"/>
          <cell r="C232"/>
          <cell r="D232"/>
          <cell r="E232"/>
          <cell r="F232"/>
          <cell r="G232"/>
          <cell r="H232"/>
          <cell r="K232"/>
          <cell r="L232"/>
          <cell r="M232"/>
        </row>
        <row r="233">
          <cell r="A233"/>
          <cell r="B233"/>
          <cell r="C233"/>
          <cell r="D233"/>
          <cell r="E233"/>
          <cell r="F233"/>
          <cell r="G233"/>
          <cell r="H233"/>
          <cell r="K233"/>
          <cell r="L233"/>
          <cell r="M233"/>
        </row>
        <row r="234">
          <cell r="A234"/>
          <cell r="B234"/>
          <cell r="C234"/>
          <cell r="D234"/>
          <cell r="E234"/>
          <cell r="F234"/>
          <cell r="G234"/>
          <cell r="H234"/>
          <cell r="K234"/>
          <cell r="L234"/>
          <cell r="M234"/>
        </row>
        <row r="235">
          <cell r="A235"/>
          <cell r="B235"/>
          <cell r="C235"/>
          <cell r="D235"/>
          <cell r="E235"/>
          <cell r="F235"/>
          <cell r="G235"/>
          <cell r="H235"/>
          <cell r="K235"/>
          <cell r="L235"/>
          <cell r="M235"/>
        </row>
        <row r="236">
          <cell r="A236"/>
          <cell r="B236"/>
          <cell r="C236"/>
          <cell r="D236"/>
          <cell r="E236"/>
          <cell r="F236"/>
          <cell r="G236"/>
          <cell r="H236"/>
          <cell r="K236"/>
          <cell r="L236"/>
          <cell r="M236"/>
        </row>
        <row r="237">
          <cell r="A237"/>
          <cell r="B237"/>
          <cell r="C237"/>
          <cell r="D237"/>
          <cell r="E237"/>
          <cell r="F237"/>
          <cell r="G237"/>
          <cell r="H237"/>
          <cell r="K237"/>
          <cell r="L237"/>
          <cell r="M237"/>
        </row>
        <row r="238">
          <cell r="A238"/>
          <cell r="B238"/>
          <cell r="C238"/>
          <cell r="D238"/>
          <cell r="E238"/>
          <cell r="F238"/>
          <cell r="G238"/>
          <cell r="H238"/>
          <cell r="K238"/>
          <cell r="L238"/>
          <cell r="M238"/>
        </row>
        <row r="239">
          <cell r="A239"/>
          <cell r="B239"/>
          <cell r="C239"/>
          <cell r="D239"/>
          <cell r="E239"/>
          <cell r="F239"/>
          <cell r="G239"/>
          <cell r="H239"/>
          <cell r="K239"/>
          <cell r="L239"/>
          <cell r="M239"/>
        </row>
        <row r="240">
          <cell r="A240"/>
          <cell r="B240"/>
          <cell r="C240"/>
          <cell r="D240"/>
          <cell r="E240"/>
          <cell r="F240"/>
          <cell r="G240"/>
          <cell r="H240"/>
          <cell r="K240"/>
          <cell r="L240"/>
          <cell r="M240"/>
        </row>
        <row r="241">
          <cell r="A241"/>
          <cell r="B241"/>
          <cell r="C241"/>
          <cell r="D241"/>
          <cell r="E241"/>
          <cell r="F241"/>
          <cell r="G241"/>
          <cell r="H241"/>
          <cell r="K241"/>
          <cell r="L241"/>
          <cell r="M241"/>
        </row>
        <row r="242">
          <cell r="A242"/>
          <cell r="B242"/>
          <cell r="C242"/>
          <cell r="D242"/>
          <cell r="E242"/>
          <cell r="F242"/>
          <cell r="G242"/>
          <cell r="H242"/>
          <cell r="K242"/>
          <cell r="L242"/>
          <cell r="M242"/>
        </row>
        <row r="243">
          <cell r="A243"/>
          <cell r="B243"/>
          <cell r="C243"/>
          <cell r="D243"/>
          <cell r="E243"/>
          <cell r="F243"/>
          <cell r="G243"/>
          <cell r="H243"/>
          <cell r="K243"/>
          <cell r="L243"/>
          <cell r="M243"/>
        </row>
        <row r="244">
          <cell r="A244"/>
          <cell r="B244"/>
          <cell r="C244"/>
          <cell r="D244"/>
          <cell r="E244"/>
          <cell r="F244"/>
          <cell r="G244"/>
          <cell r="H244"/>
          <cell r="K244"/>
          <cell r="L244"/>
          <cell r="M244"/>
        </row>
        <row r="245">
          <cell r="A245"/>
          <cell r="B245"/>
          <cell r="C245"/>
          <cell r="D245"/>
          <cell r="E245"/>
          <cell r="F245"/>
          <cell r="G245"/>
          <cell r="H245"/>
          <cell r="K245"/>
          <cell r="L245"/>
          <cell r="M245"/>
        </row>
        <row r="246">
          <cell r="A246"/>
          <cell r="B246"/>
          <cell r="C246"/>
          <cell r="D246"/>
          <cell r="E246"/>
          <cell r="F246"/>
          <cell r="G246"/>
          <cell r="H246"/>
          <cell r="K246"/>
          <cell r="L246"/>
          <cell r="M246"/>
        </row>
        <row r="247">
          <cell r="A247"/>
          <cell r="B247"/>
          <cell r="C247"/>
          <cell r="D247"/>
          <cell r="E247"/>
          <cell r="F247"/>
          <cell r="G247"/>
          <cell r="H247"/>
          <cell r="K247"/>
          <cell r="L247"/>
          <cell r="M247"/>
        </row>
        <row r="248">
          <cell r="A248"/>
          <cell r="B248"/>
          <cell r="C248"/>
          <cell r="D248"/>
          <cell r="E248"/>
          <cell r="F248"/>
          <cell r="G248"/>
          <cell r="H248"/>
          <cell r="K248"/>
          <cell r="L248"/>
          <cell r="M248"/>
        </row>
        <row r="249">
          <cell r="A249"/>
          <cell r="B249"/>
          <cell r="C249"/>
          <cell r="D249"/>
          <cell r="E249"/>
          <cell r="F249"/>
          <cell r="G249"/>
          <cell r="H249"/>
          <cell r="K249"/>
          <cell r="L249"/>
          <cell r="M249"/>
        </row>
        <row r="250">
          <cell r="A250"/>
          <cell r="B250"/>
          <cell r="C250"/>
          <cell r="D250"/>
          <cell r="E250"/>
          <cell r="F250"/>
          <cell r="G250"/>
          <cell r="H250"/>
          <cell r="K250"/>
          <cell r="L250"/>
          <cell r="M250"/>
        </row>
        <row r="251">
          <cell r="A251"/>
          <cell r="B251"/>
          <cell r="C251"/>
          <cell r="D251"/>
          <cell r="E251"/>
          <cell r="F251"/>
          <cell r="G251"/>
          <cell r="H251"/>
          <cell r="K251"/>
          <cell r="L251"/>
          <cell r="M251"/>
        </row>
        <row r="252">
          <cell r="A252"/>
          <cell r="B252"/>
          <cell r="C252"/>
          <cell r="D252"/>
          <cell r="E252"/>
          <cell r="F252"/>
          <cell r="G252"/>
          <cell r="H252"/>
          <cell r="K252"/>
          <cell r="L252"/>
          <cell r="M252"/>
        </row>
        <row r="253">
          <cell r="A253"/>
          <cell r="B253"/>
          <cell r="C253"/>
          <cell r="D253"/>
          <cell r="E253"/>
          <cell r="F253"/>
          <cell r="G253"/>
          <cell r="H253"/>
          <cell r="K253"/>
          <cell r="L253"/>
          <cell r="M253"/>
        </row>
        <row r="254">
          <cell r="A254"/>
          <cell r="B254"/>
          <cell r="C254"/>
          <cell r="D254"/>
          <cell r="E254"/>
          <cell r="F254"/>
          <cell r="G254"/>
          <cell r="H254"/>
          <cell r="K254"/>
          <cell r="L254"/>
          <cell r="M254"/>
        </row>
        <row r="255">
          <cell r="A255"/>
          <cell r="B255"/>
          <cell r="C255"/>
          <cell r="D255"/>
          <cell r="E255"/>
          <cell r="F255"/>
          <cell r="G255"/>
          <cell r="H255"/>
          <cell r="K255"/>
          <cell r="L255"/>
          <cell r="M255"/>
        </row>
        <row r="256">
          <cell r="A256"/>
          <cell r="B256"/>
          <cell r="C256"/>
          <cell r="D256"/>
          <cell r="E256"/>
          <cell r="F256"/>
          <cell r="G256"/>
          <cell r="H256"/>
          <cell r="K256"/>
          <cell r="L256"/>
          <cell r="M256"/>
        </row>
        <row r="257">
          <cell r="A257"/>
          <cell r="B257"/>
          <cell r="C257"/>
          <cell r="D257"/>
          <cell r="E257"/>
          <cell r="F257"/>
          <cell r="G257"/>
          <cell r="H257"/>
          <cell r="K257"/>
          <cell r="L257"/>
          <cell r="M257"/>
        </row>
        <row r="258">
          <cell r="A258"/>
          <cell r="B258"/>
          <cell r="C258"/>
          <cell r="D258"/>
          <cell r="E258"/>
          <cell r="F258"/>
          <cell r="G258"/>
          <cell r="H258"/>
          <cell r="K258"/>
          <cell r="L258"/>
          <cell r="M258"/>
        </row>
        <row r="259">
          <cell r="A259"/>
          <cell r="B259"/>
          <cell r="C259"/>
          <cell r="D259"/>
          <cell r="E259"/>
          <cell r="F259"/>
          <cell r="G259"/>
          <cell r="H259"/>
          <cell r="K259"/>
          <cell r="L259"/>
          <cell r="M259"/>
        </row>
        <row r="260">
          <cell r="A260"/>
          <cell r="B260"/>
          <cell r="C260"/>
          <cell r="D260"/>
          <cell r="E260"/>
          <cell r="F260"/>
          <cell r="G260"/>
          <cell r="H260"/>
          <cell r="K260"/>
          <cell r="L260"/>
          <cell r="M260"/>
        </row>
        <row r="261">
          <cell r="A261"/>
          <cell r="B261"/>
          <cell r="C261"/>
          <cell r="D261"/>
          <cell r="E261"/>
          <cell r="F261"/>
          <cell r="G261"/>
          <cell r="H261"/>
          <cell r="K261"/>
          <cell r="L261"/>
          <cell r="M261"/>
        </row>
        <row r="262">
          <cell r="A262"/>
          <cell r="B262"/>
          <cell r="C262"/>
          <cell r="D262"/>
          <cell r="E262"/>
          <cell r="F262"/>
          <cell r="G262"/>
          <cell r="H262"/>
          <cell r="K262"/>
          <cell r="L262"/>
          <cell r="M262"/>
        </row>
        <row r="263">
          <cell r="A263"/>
          <cell r="B263"/>
          <cell r="C263"/>
          <cell r="D263"/>
          <cell r="E263"/>
          <cell r="F263"/>
          <cell r="G263"/>
          <cell r="H263"/>
          <cell r="K263"/>
          <cell r="L263"/>
          <cell r="M263"/>
        </row>
        <row r="264">
          <cell r="A264"/>
          <cell r="B264"/>
          <cell r="C264"/>
          <cell r="D264"/>
          <cell r="E264"/>
          <cell r="F264"/>
          <cell r="G264"/>
          <cell r="H264"/>
          <cell r="K264"/>
          <cell r="L264"/>
          <cell r="M264"/>
        </row>
        <row r="265">
          <cell r="A265"/>
          <cell r="B265"/>
          <cell r="C265"/>
          <cell r="D265"/>
          <cell r="E265"/>
          <cell r="F265"/>
          <cell r="G265"/>
          <cell r="H265"/>
          <cell r="K265"/>
          <cell r="L265"/>
          <cell r="M265"/>
        </row>
        <row r="266">
          <cell r="A266"/>
          <cell r="B266"/>
          <cell r="C266"/>
          <cell r="D266"/>
          <cell r="E266"/>
          <cell r="F266"/>
          <cell r="G266"/>
          <cell r="H266"/>
          <cell r="K266"/>
          <cell r="L266"/>
          <cell r="M266"/>
        </row>
        <row r="267">
          <cell r="A267"/>
          <cell r="B267"/>
          <cell r="C267"/>
          <cell r="D267"/>
          <cell r="E267"/>
          <cell r="F267"/>
          <cell r="G267"/>
          <cell r="H267"/>
          <cell r="K267"/>
          <cell r="L267"/>
          <cell r="M267"/>
        </row>
        <row r="268">
          <cell r="A268"/>
          <cell r="B268"/>
          <cell r="C268"/>
          <cell r="D268"/>
          <cell r="E268"/>
          <cell r="F268"/>
          <cell r="G268"/>
          <cell r="H268"/>
          <cell r="K268"/>
          <cell r="L268"/>
          <cell r="M268"/>
        </row>
      </sheetData>
      <sheetData sheetId="5" refreshError="1"/>
      <sheetData sheetId="6" refreshError="1"/>
      <sheetData sheetId="7" refreshError="1">
        <row r="1">
          <cell r="B1"/>
          <cell r="C1"/>
          <cell r="D1"/>
          <cell r="E1"/>
          <cell r="F1"/>
        </row>
        <row r="2">
          <cell r="B2" t="str">
            <v>U/11 GIRLS</v>
          </cell>
          <cell r="C2"/>
          <cell r="D2"/>
          <cell r="E2"/>
          <cell r="F2"/>
        </row>
        <row r="3">
          <cell r="A3" t="str">
            <v>T35</v>
          </cell>
          <cell r="B3" t="str">
            <v>75M</v>
          </cell>
          <cell r="C3">
            <v>2008</v>
          </cell>
          <cell r="D3" t="str">
            <v>11.3</v>
          </cell>
          <cell r="E3" t="str">
            <v>S.Ager</v>
          </cell>
          <cell r="F3" t="str">
            <v>Rug &amp; Nor</v>
          </cell>
        </row>
        <row r="4">
          <cell r="B4" t="str">
            <v>100M</v>
          </cell>
          <cell r="C4">
            <v>1992</v>
          </cell>
          <cell r="D4">
            <v>14.6</v>
          </cell>
          <cell r="E4" t="str">
            <v>N.Skinner</v>
          </cell>
          <cell r="F4" t="str">
            <v>Nor. Ph</v>
          </cell>
        </row>
        <row r="5">
          <cell r="B5"/>
          <cell r="C5">
            <v>2000</v>
          </cell>
          <cell r="D5">
            <v>14.6</v>
          </cell>
          <cell r="E5" t="str">
            <v>N.Fraser</v>
          </cell>
          <cell r="F5" t="str">
            <v>Corby</v>
          </cell>
        </row>
        <row r="6">
          <cell r="A6" t="str">
            <v>T05</v>
          </cell>
          <cell r="B6" t="str">
            <v>150M</v>
          </cell>
          <cell r="C6">
            <v>2008</v>
          </cell>
          <cell r="D6" t="str">
            <v>21.8</v>
          </cell>
          <cell r="E6" t="str">
            <v>S.Ager</v>
          </cell>
          <cell r="F6" t="str">
            <v>Rug &amp; Nor</v>
          </cell>
        </row>
        <row r="7">
          <cell r="B7" t="str">
            <v>200M</v>
          </cell>
          <cell r="C7">
            <v>2012</v>
          </cell>
          <cell r="D7">
            <v>30.7</v>
          </cell>
          <cell r="E7" t="str">
            <v>E.Healy</v>
          </cell>
          <cell r="F7" t="str">
            <v>Kettering</v>
          </cell>
        </row>
        <row r="8">
          <cell r="A8" t="str">
            <v>T22</v>
          </cell>
          <cell r="B8" t="str">
            <v>600M</v>
          </cell>
          <cell r="C8">
            <v>2016</v>
          </cell>
          <cell r="D8" t="str">
            <v>1.56.3</v>
          </cell>
          <cell r="E8" t="str">
            <v>A.Bennett</v>
          </cell>
          <cell r="F8" t="str">
            <v>Rug &amp; Nor</v>
          </cell>
        </row>
        <row r="9">
          <cell r="B9" t="str">
            <v>800M</v>
          </cell>
          <cell r="C9">
            <v>1995</v>
          </cell>
          <cell r="D9" t="str">
            <v>2.45.3</v>
          </cell>
          <cell r="E9" t="str">
            <v>K.Widdicks</v>
          </cell>
          <cell r="F9" t="str">
            <v>Nor. Ph</v>
          </cell>
        </row>
        <row r="10">
          <cell r="A10" t="str">
            <v>T53</v>
          </cell>
          <cell r="B10" t="str">
            <v>1200M</v>
          </cell>
          <cell r="C10">
            <v>2015</v>
          </cell>
          <cell r="D10" t="str">
            <v>4.28.6</v>
          </cell>
          <cell r="E10" t="str">
            <v>E.Hinton</v>
          </cell>
          <cell r="F10" t="str">
            <v>Silson</v>
          </cell>
        </row>
        <row r="11">
          <cell r="B11" t="str">
            <v>1500M</v>
          </cell>
          <cell r="C11">
            <v>1998</v>
          </cell>
          <cell r="D11" t="str">
            <v>5.31.6</v>
          </cell>
          <cell r="E11" t="str">
            <v>S.Cooper</v>
          </cell>
          <cell r="F11" t="str">
            <v>Corby</v>
          </cell>
        </row>
        <row r="12">
          <cell r="A12" t="str">
            <v>F15</v>
          </cell>
          <cell r="B12" t="str">
            <v>LJ</v>
          </cell>
          <cell r="C12">
            <v>2011</v>
          </cell>
          <cell r="D12" t="str">
            <v>3.72</v>
          </cell>
          <cell r="E12" t="str">
            <v>K.Print</v>
          </cell>
          <cell r="F12" t="str">
            <v>Daventry AC</v>
          </cell>
        </row>
        <row r="13">
          <cell r="A13" t="str">
            <v>T07A</v>
          </cell>
          <cell r="B13" t="str">
            <v>1K Walk</v>
          </cell>
          <cell r="C13">
            <v>2011</v>
          </cell>
          <cell r="D13" t="str">
            <v>6.28.0</v>
          </cell>
          <cell r="E13" t="str">
            <v>D.Gaskell</v>
          </cell>
          <cell r="F13" t="str">
            <v>Kettering</v>
          </cell>
        </row>
        <row r="14">
          <cell r="C14"/>
          <cell r="D14"/>
        </row>
        <row r="15">
          <cell r="B15" t="str">
            <v>U/13 GIRLS</v>
          </cell>
          <cell r="C15"/>
          <cell r="D15"/>
          <cell r="E15"/>
          <cell r="F15"/>
        </row>
        <row r="16">
          <cell r="B16" t="str">
            <v>EVENT</v>
          </cell>
          <cell r="C16" t="str">
            <v>YEAR</v>
          </cell>
          <cell r="D16" t="str">
            <v>PERF</v>
          </cell>
          <cell r="E16" t="str">
            <v>ATHLETE</v>
          </cell>
          <cell r="F16" t="str">
            <v>CLUB</v>
          </cell>
        </row>
        <row r="17">
          <cell r="A17" t="str">
            <v>T37</v>
          </cell>
          <cell r="B17" t="str">
            <v>100M</v>
          </cell>
          <cell r="C17">
            <v>2010</v>
          </cell>
          <cell r="D17" t="str">
            <v>12.9</v>
          </cell>
          <cell r="E17" t="str">
            <v>S.Ager</v>
          </cell>
          <cell r="F17" t="str">
            <v>Rug&amp;Nor</v>
          </cell>
        </row>
        <row r="18">
          <cell r="A18" t="str">
            <v>T01</v>
          </cell>
          <cell r="B18" t="str">
            <v>200M</v>
          </cell>
          <cell r="C18">
            <v>2010</v>
          </cell>
          <cell r="D18" t="str">
            <v>27.2</v>
          </cell>
          <cell r="E18" t="str">
            <v>S.Ager</v>
          </cell>
          <cell r="F18" t="str">
            <v>Rug&amp;Nor</v>
          </cell>
        </row>
        <row r="19">
          <cell r="A19" t="str">
            <v>T24</v>
          </cell>
          <cell r="B19" t="str">
            <v>800M</v>
          </cell>
          <cell r="C19">
            <v>2005</v>
          </cell>
          <cell r="D19" t="str">
            <v>2.21.5</v>
          </cell>
          <cell r="E19" t="str">
            <v>S Munn</v>
          </cell>
          <cell r="F19" t="str">
            <v>Kettering</v>
          </cell>
        </row>
        <row r="20">
          <cell r="A20" t="str">
            <v>T55</v>
          </cell>
          <cell r="B20" t="str">
            <v>1500 M</v>
          </cell>
          <cell r="C20">
            <v>2005</v>
          </cell>
          <cell r="D20" t="str">
            <v>4.49.6</v>
          </cell>
          <cell r="E20" t="str">
            <v>S Munn</v>
          </cell>
          <cell r="F20" t="str">
            <v>Kettering</v>
          </cell>
        </row>
        <row r="21">
          <cell r="A21" t="str">
            <v>T08</v>
          </cell>
          <cell r="B21" t="str">
            <v>70mH</v>
          </cell>
          <cell r="C21">
            <v>2015</v>
          </cell>
          <cell r="D21" t="str">
            <v>11.5</v>
          </cell>
          <cell r="E21" t="str">
            <v>C Martin-Evans</v>
          </cell>
          <cell r="F21" t="str">
            <v>Daventry AC</v>
          </cell>
        </row>
        <row r="22">
          <cell r="A22" t="str">
            <v>F08</v>
          </cell>
          <cell r="B22" t="str">
            <v>HJ</v>
          </cell>
          <cell r="C22" t="str">
            <v>2008/2015</v>
          </cell>
          <cell r="D22" t="str">
            <v>1.49</v>
          </cell>
          <cell r="E22" t="str">
            <v>E Macfarlane/C Martin-Evans</v>
          </cell>
          <cell r="F22" t="str">
            <v>Corby/Daventry AC</v>
          </cell>
        </row>
        <row r="23">
          <cell r="A23"/>
          <cell r="B23"/>
          <cell r="C23">
            <v>2015</v>
          </cell>
          <cell r="D23"/>
          <cell r="E23" t="str">
            <v>C Martin-Evans</v>
          </cell>
          <cell r="F23" t="str">
            <v>Daventry AC</v>
          </cell>
        </row>
        <row r="24">
          <cell r="A24" t="str">
            <v>F17</v>
          </cell>
          <cell r="B24" t="str">
            <v>LJ</v>
          </cell>
          <cell r="C24">
            <v>2015</v>
          </cell>
          <cell r="D24" t="str">
            <v>4.97</v>
          </cell>
          <cell r="E24" t="str">
            <v>C Martin-Evans</v>
          </cell>
          <cell r="F24" t="str">
            <v>Daventry AC</v>
          </cell>
        </row>
        <row r="25">
          <cell r="A25" t="str">
            <v>F02C</v>
          </cell>
          <cell r="B25" t="str">
            <v>DT</v>
          </cell>
          <cell r="C25">
            <v>1993</v>
          </cell>
          <cell r="D25">
            <v>22.62</v>
          </cell>
          <cell r="E25" t="str">
            <v>K.Pope</v>
          </cell>
          <cell r="F25" t="str">
            <v>Campion Sch</v>
          </cell>
        </row>
        <row r="26">
          <cell r="A26" t="str">
            <v>F14E</v>
          </cell>
          <cell r="B26" t="str">
            <v>JT</v>
          </cell>
          <cell r="C26">
            <v>2015</v>
          </cell>
          <cell r="D26" t="str">
            <v>25.84</v>
          </cell>
          <cell r="E26" t="str">
            <v>A.Ward</v>
          </cell>
          <cell r="F26" t="str">
            <v>Rug&amp;Nor</v>
          </cell>
        </row>
        <row r="27">
          <cell r="A27" t="str">
            <v>F05D</v>
          </cell>
          <cell r="B27" t="str">
            <v>SP</v>
          </cell>
          <cell r="C27">
            <v>1999</v>
          </cell>
          <cell r="D27" t="str">
            <v>7.59</v>
          </cell>
          <cell r="E27" t="str">
            <v>L Miller</v>
          </cell>
          <cell r="F27" t="str">
            <v>Kettering</v>
          </cell>
        </row>
        <row r="28">
          <cell r="A28" t="str">
            <v>T07B</v>
          </cell>
          <cell r="B28" t="str">
            <v>2K Walk</v>
          </cell>
          <cell r="C28">
            <v>2016</v>
          </cell>
          <cell r="D28">
            <v>9.8379629629629633E-3</v>
          </cell>
          <cell r="E28" t="str">
            <v>I.Nix</v>
          </cell>
          <cell r="F28" t="str">
            <v>Kettering</v>
          </cell>
        </row>
        <row r="29">
          <cell r="A29"/>
          <cell r="C29"/>
          <cell r="D29"/>
        </row>
        <row r="30">
          <cell r="A30"/>
          <cell r="B30" t="str">
            <v>U/15 GIRLS</v>
          </cell>
          <cell r="C30"/>
          <cell r="D30"/>
          <cell r="E30"/>
          <cell r="F30"/>
        </row>
        <row r="31">
          <cell r="A31"/>
          <cell r="B31" t="str">
            <v>EVENT</v>
          </cell>
          <cell r="C31" t="str">
            <v>YEAR</v>
          </cell>
          <cell r="D31" t="str">
            <v>PERF</v>
          </cell>
          <cell r="E31" t="str">
            <v>ATHLETE</v>
          </cell>
          <cell r="F31" t="str">
            <v>CLUB</v>
          </cell>
        </row>
        <row r="32">
          <cell r="A32" t="str">
            <v>T39</v>
          </cell>
          <cell r="B32" t="str">
            <v>100M</v>
          </cell>
          <cell r="C32">
            <v>1998</v>
          </cell>
          <cell r="D32" t="str">
            <v>12.6</v>
          </cell>
          <cell r="E32" t="str">
            <v>L.Ede</v>
          </cell>
          <cell r="F32" t="str">
            <v>?</v>
          </cell>
        </row>
        <row r="33">
          <cell r="A33"/>
          <cell r="B33"/>
          <cell r="C33">
            <v>2014</v>
          </cell>
          <cell r="D33"/>
          <cell r="E33" t="str">
            <v>K.Print</v>
          </cell>
          <cell r="F33" t="str">
            <v>Rug &amp; Nor</v>
          </cell>
        </row>
        <row r="34">
          <cell r="A34" t="str">
            <v>T03</v>
          </cell>
          <cell r="B34" t="str">
            <v>200M</v>
          </cell>
          <cell r="C34">
            <v>1986</v>
          </cell>
          <cell r="D34" t="str">
            <v>25.8</v>
          </cell>
          <cell r="E34" t="str">
            <v>F.Cole</v>
          </cell>
          <cell r="F34" t="str">
            <v>Kettering</v>
          </cell>
        </row>
        <row r="35">
          <cell r="A35" t="str">
            <v>T41</v>
          </cell>
          <cell r="B35" t="str">
            <v>300M</v>
          </cell>
          <cell r="C35">
            <v>2016</v>
          </cell>
          <cell r="D35" t="str">
            <v>43.0</v>
          </cell>
          <cell r="E35" t="str">
            <v>M.Beetham-Greene</v>
          </cell>
          <cell r="F35" t="str">
            <v>Kettering</v>
          </cell>
        </row>
        <row r="36">
          <cell r="A36" t="str">
            <v>T26</v>
          </cell>
          <cell r="B36" t="str">
            <v>800M</v>
          </cell>
          <cell r="C36">
            <v>2006</v>
          </cell>
          <cell r="D36" t="str">
            <v>2.18.2</v>
          </cell>
          <cell r="E36" t="str">
            <v>N Roberts</v>
          </cell>
          <cell r="F36" t="str">
            <v>Kettering</v>
          </cell>
        </row>
        <row r="37">
          <cell r="A37" t="str">
            <v>T57</v>
          </cell>
          <cell r="B37" t="str">
            <v>1500M</v>
          </cell>
          <cell r="C37">
            <v>2006</v>
          </cell>
          <cell r="D37" t="str">
            <v>4.47.0</v>
          </cell>
          <cell r="E37" t="str">
            <v>N Roberts</v>
          </cell>
          <cell r="F37" t="str">
            <v>Kettering</v>
          </cell>
        </row>
        <row r="38">
          <cell r="A38"/>
          <cell r="B38" t="str">
            <v>3000M</v>
          </cell>
          <cell r="C38">
            <v>2009</v>
          </cell>
          <cell r="D38" t="str">
            <v>11.08.7</v>
          </cell>
          <cell r="E38" t="str">
            <v>A.Morrow-Harris</v>
          </cell>
          <cell r="F38" t="str">
            <v>Corby</v>
          </cell>
        </row>
        <row r="39">
          <cell r="A39" t="str">
            <v>T09A</v>
          </cell>
          <cell r="B39" t="str">
            <v>75M H</v>
          </cell>
          <cell r="C39">
            <v>2009</v>
          </cell>
          <cell r="D39" t="str">
            <v>11.7</v>
          </cell>
          <cell r="E39" t="str">
            <v>L.Hatton</v>
          </cell>
          <cell r="F39" t="str">
            <v>Corby</v>
          </cell>
        </row>
        <row r="40">
          <cell r="A40"/>
          <cell r="B40"/>
          <cell r="C40">
            <v>2015</v>
          </cell>
          <cell r="D40"/>
          <cell r="E40" t="str">
            <v>R. Akii-Bua</v>
          </cell>
          <cell r="F40" t="str">
            <v>Rug&amp;Nor</v>
          </cell>
        </row>
        <row r="41">
          <cell r="A41" t="str">
            <v>F04</v>
          </cell>
          <cell r="B41" t="str">
            <v>H/J</v>
          </cell>
          <cell r="C41">
            <v>2009</v>
          </cell>
          <cell r="D41" t="str">
            <v>1.60</v>
          </cell>
          <cell r="E41" t="str">
            <v>C.Berry</v>
          </cell>
          <cell r="F41" t="str">
            <v>Leamington</v>
          </cell>
        </row>
        <row r="42">
          <cell r="A42" t="str">
            <v>F12D</v>
          </cell>
          <cell r="B42" t="str">
            <v>L/J</v>
          </cell>
          <cell r="C42" t="str">
            <v>1984/2013</v>
          </cell>
          <cell r="D42" t="str">
            <v>5.34</v>
          </cell>
          <cell r="E42" t="str">
            <v>N Goddard/E. Broome</v>
          </cell>
          <cell r="F42" t="str">
            <v>Nene Valley/Rug&amp;Nor</v>
          </cell>
        </row>
        <row r="43">
          <cell r="A43"/>
          <cell r="B43"/>
          <cell r="C43">
            <v>2013</v>
          </cell>
          <cell r="D43"/>
          <cell r="E43" t="str">
            <v>E.Broome</v>
          </cell>
          <cell r="F43" t="str">
            <v>Rug &amp; Nor</v>
          </cell>
        </row>
        <row r="44">
          <cell r="A44" t="str">
            <v>F02D</v>
          </cell>
          <cell r="B44" t="str">
            <v>D/T</v>
          </cell>
          <cell r="C44">
            <v>1991</v>
          </cell>
          <cell r="D44" t="str">
            <v>32.46</v>
          </cell>
          <cell r="E44" t="str">
            <v>R.Marshall</v>
          </cell>
          <cell r="F44" t="str">
            <v>Campion Sch</v>
          </cell>
        </row>
        <row r="45">
          <cell r="A45" t="str">
            <v>F14D</v>
          </cell>
          <cell r="B45" t="str">
            <v>JT</v>
          </cell>
          <cell r="C45">
            <v>1992</v>
          </cell>
          <cell r="D45" t="str">
            <v>32.12</v>
          </cell>
          <cell r="E45" t="str">
            <v>N Mackay</v>
          </cell>
          <cell r="F45" t="str">
            <v>Kettering</v>
          </cell>
        </row>
        <row r="46">
          <cell r="A46" t="str">
            <v>F11C</v>
          </cell>
          <cell r="B46" t="str">
            <v>H/T</v>
          </cell>
          <cell r="C46">
            <v>2006</v>
          </cell>
          <cell r="D46" t="str">
            <v>27.99</v>
          </cell>
          <cell r="E46" t="str">
            <v>J.Lovell</v>
          </cell>
          <cell r="F46" t="str">
            <v>Nhants Sch</v>
          </cell>
        </row>
        <row r="47">
          <cell r="A47" t="str">
            <v>F05C</v>
          </cell>
          <cell r="B47" t="str">
            <v>S/P</v>
          </cell>
          <cell r="C47">
            <v>1988</v>
          </cell>
          <cell r="D47" t="str">
            <v>11.28</v>
          </cell>
          <cell r="E47" t="str">
            <v>T Capps</v>
          </cell>
          <cell r="F47" t="str">
            <v>Corby</v>
          </cell>
        </row>
        <row r="48">
          <cell r="A48" t="str">
            <v>T07</v>
          </cell>
          <cell r="B48" t="str">
            <v>3K Walk</v>
          </cell>
          <cell r="C48">
            <v>2008</v>
          </cell>
          <cell r="D48" t="str">
            <v>22.01.2</v>
          </cell>
          <cell r="E48" t="str">
            <v>R.Goringe</v>
          </cell>
          <cell r="F48" t="str">
            <v>Kettering</v>
          </cell>
        </row>
        <row r="49">
          <cell r="A49"/>
          <cell r="C49"/>
          <cell r="D49"/>
        </row>
        <row r="50">
          <cell r="A50"/>
          <cell r="B50" t="str">
            <v>U/17 WOMEN</v>
          </cell>
          <cell r="C50"/>
          <cell r="D50"/>
          <cell r="E50"/>
          <cell r="F50"/>
        </row>
        <row r="51">
          <cell r="A51"/>
          <cell r="B51" t="str">
            <v>EVENT</v>
          </cell>
          <cell r="C51" t="str">
            <v>YEAR</v>
          </cell>
          <cell r="D51" t="str">
            <v>PERF</v>
          </cell>
          <cell r="E51" t="str">
            <v>ATHLETE</v>
          </cell>
          <cell r="F51" t="str">
            <v>CLUB</v>
          </cell>
        </row>
        <row r="52">
          <cell r="A52" t="str">
            <v>T52</v>
          </cell>
          <cell r="B52" t="str">
            <v xml:space="preserve">100M </v>
          </cell>
          <cell r="C52">
            <v>1989</v>
          </cell>
          <cell r="D52" t="str">
            <v>12.0</v>
          </cell>
          <cell r="E52" t="str">
            <v>L Tiney</v>
          </cell>
          <cell r="F52" t="str">
            <v>Corby</v>
          </cell>
        </row>
        <row r="53">
          <cell r="A53" t="str">
            <v>T17</v>
          </cell>
          <cell r="B53" t="str">
            <v>200M</v>
          </cell>
          <cell r="C53">
            <v>1989</v>
          </cell>
          <cell r="D53" t="str">
            <v>24.8</v>
          </cell>
          <cell r="E53" t="str">
            <v>L Tiney</v>
          </cell>
          <cell r="F53" t="str">
            <v>Corby</v>
          </cell>
        </row>
        <row r="54">
          <cell r="A54" t="str">
            <v>T43</v>
          </cell>
          <cell r="B54" t="str">
            <v xml:space="preserve">300M </v>
          </cell>
          <cell r="C54">
            <v>2005</v>
          </cell>
          <cell r="D54" t="str">
            <v>40.0</v>
          </cell>
          <cell r="E54" t="str">
            <v>C Allee</v>
          </cell>
          <cell r="F54" t="str">
            <v>Rug&amp;Nor</v>
          </cell>
        </row>
        <row r="55">
          <cell r="A55" t="str">
            <v>T28</v>
          </cell>
          <cell r="B55" t="str">
            <v>800M</v>
          </cell>
          <cell r="C55">
            <v>2004</v>
          </cell>
          <cell r="D55" t="str">
            <v>2.15.1</v>
          </cell>
          <cell r="E55" t="str">
            <v>R Hall</v>
          </cell>
          <cell r="F55" t="str">
            <v>Kettering</v>
          </cell>
        </row>
        <row r="56">
          <cell r="A56" t="str">
            <v>T64B</v>
          </cell>
          <cell r="B56" t="str">
            <v>1500M</v>
          </cell>
          <cell r="C56">
            <v>2005</v>
          </cell>
          <cell r="D56" t="str">
            <v>4.30.3</v>
          </cell>
          <cell r="E56" t="str">
            <v>S Edwards</v>
          </cell>
          <cell r="F56" t="str">
            <v>Kettering</v>
          </cell>
        </row>
        <row r="57">
          <cell r="A57" t="str">
            <v>T10B</v>
          </cell>
          <cell r="B57" t="str">
            <v>80M H</v>
          </cell>
          <cell r="C57">
            <v>1988</v>
          </cell>
          <cell r="D57" t="str">
            <v>12.0</v>
          </cell>
          <cell r="E57" t="str">
            <v>F Cole</v>
          </cell>
          <cell r="F57" t="str">
            <v>Kettering</v>
          </cell>
        </row>
        <row r="58">
          <cell r="A58" t="str">
            <v>T33</v>
          </cell>
          <cell r="B58" t="str">
            <v>300M H</v>
          </cell>
          <cell r="C58">
            <v>2008</v>
          </cell>
          <cell r="D58">
            <v>45.7</v>
          </cell>
          <cell r="E58" t="str">
            <v>C.Bowling</v>
          </cell>
          <cell r="F58" t="str">
            <v>Corby</v>
          </cell>
        </row>
        <row r="59">
          <cell r="A59"/>
          <cell r="B59" t="str">
            <v>H/J</v>
          </cell>
          <cell r="C59">
            <v>1994</v>
          </cell>
          <cell r="D59" t="str">
            <v>1.68</v>
          </cell>
          <cell r="E59" t="str">
            <v>M Dunkley</v>
          </cell>
          <cell r="F59" t="str">
            <v>Kettering</v>
          </cell>
        </row>
        <row r="60">
          <cell r="A60"/>
          <cell r="B60"/>
          <cell r="C60">
            <v>2008</v>
          </cell>
          <cell r="D60"/>
          <cell r="E60" t="str">
            <v>D Hankin</v>
          </cell>
          <cell r="F60" t="str">
            <v>Bedford Cty</v>
          </cell>
        </row>
        <row r="61">
          <cell r="A61" t="str">
            <v>F12C</v>
          </cell>
          <cell r="B61" t="str">
            <v>L/J</v>
          </cell>
          <cell r="C61">
            <v>2015</v>
          </cell>
          <cell r="D61" t="str">
            <v>5.86</v>
          </cell>
          <cell r="E61" t="str">
            <v>E Broome</v>
          </cell>
          <cell r="F61" t="str">
            <v>Rug&amp;Nor</v>
          </cell>
        </row>
        <row r="62">
          <cell r="A62" t="str">
            <v>F19D</v>
          </cell>
          <cell r="B62" t="str">
            <v>T/J</v>
          </cell>
          <cell r="C62">
            <v>2010</v>
          </cell>
          <cell r="D62" t="str">
            <v>10.68</v>
          </cell>
          <cell r="E62" t="str">
            <v>K.Rowe</v>
          </cell>
          <cell r="F62" t="str">
            <v>Rug&amp;Nor</v>
          </cell>
        </row>
        <row r="63">
          <cell r="A63" t="str">
            <v>F06B</v>
          </cell>
          <cell r="B63" t="str">
            <v>D/T</v>
          </cell>
          <cell r="C63">
            <v>2009</v>
          </cell>
          <cell r="D63" t="str">
            <v>40.80</v>
          </cell>
          <cell r="E63" t="str">
            <v>R.Tyler</v>
          </cell>
          <cell r="F63" t="str">
            <v>Corby</v>
          </cell>
        </row>
        <row r="64">
          <cell r="A64" t="str">
            <v>F14C</v>
          </cell>
          <cell r="B64" t="str">
            <v>JT</v>
          </cell>
          <cell r="C64">
            <v>1994</v>
          </cell>
          <cell r="D64" t="str">
            <v>39.14</v>
          </cell>
          <cell r="E64" t="str">
            <v>N Mackay</v>
          </cell>
          <cell r="F64" t="str">
            <v>Kettering</v>
          </cell>
        </row>
        <row r="65">
          <cell r="A65" t="str">
            <v>F11B</v>
          </cell>
          <cell r="B65" t="str">
            <v>H/T</v>
          </cell>
          <cell r="C65">
            <v>2015</v>
          </cell>
          <cell r="D65" t="str">
            <v>43.67</v>
          </cell>
          <cell r="E65" t="str">
            <v>L Cousins</v>
          </cell>
          <cell r="F65" t="str">
            <v>Rug&amp;Nor</v>
          </cell>
        </row>
        <row r="66">
          <cell r="A66"/>
          <cell r="B66" t="str">
            <v>S/P(4kg)</v>
          </cell>
          <cell r="C66">
            <v>1990</v>
          </cell>
          <cell r="D66" t="str">
            <v>11.28</v>
          </cell>
          <cell r="E66" t="str">
            <v>T Capps</v>
          </cell>
          <cell r="F66" t="str">
            <v>Corby</v>
          </cell>
        </row>
        <row r="67">
          <cell r="A67" t="str">
            <v>F09E</v>
          </cell>
          <cell r="B67" t="str">
            <v>S/P(3kg)</v>
          </cell>
          <cell r="C67">
            <v>2014</v>
          </cell>
          <cell r="D67">
            <v>12.81</v>
          </cell>
          <cell r="E67" t="str">
            <v>K McLennan</v>
          </cell>
          <cell r="F67" t="str">
            <v>Rug &amp; Nor</v>
          </cell>
        </row>
        <row r="68">
          <cell r="A68"/>
          <cell r="C68"/>
          <cell r="D68"/>
        </row>
        <row r="69">
          <cell r="A69"/>
          <cell r="B69" t="str">
            <v>JNR WOMEN</v>
          </cell>
          <cell r="C69"/>
          <cell r="D69"/>
          <cell r="E69"/>
          <cell r="F69"/>
        </row>
        <row r="70">
          <cell r="A70"/>
          <cell r="B70" t="str">
            <v>EVENT</v>
          </cell>
          <cell r="C70" t="str">
            <v>YEAR</v>
          </cell>
          <cell r="D70" t="str">
            <v>PERF</v>
          </cell>
          <cell r="E70" t="str">
            <v>ATHLETE</v>
          </cell>
          <cell r="F70" t="str">
            <v>CLUB</v>
          </cell>
        </row>
        <row r="71">
          <cell r="A71" t="str">
            <v>T60</v>
          </cell>
          <cell r="B71" t="str">
            <v>100M</v>
          </cell>
          <cell r="C71" t="str">
            <v>1988/92/01</v>
          </cell>
          <cell r="D71">
            <v>12.3</v>
          </cell>
          <cell r="E71" t="str">
            <v>R Tear/J Rolfe/E Bailey</v>
          </cell>
          <cell r="F71" t="str">
            <v>Duston Sch/Nor Ph</v>
          </cell>
        </row>
        <row r="72">
          <cell r="A72"/>
          <cell r="B72"/>
          <cell r="C72">
            <v>1992</v>
          </cell>
          <cell r="D72"/>
          <cell r="E72" t="str">
            <v>J Rolfe</v>
          </cell>
          <cell r="F72" t="str">
            <v>Nor. Ph</v>
          </cell>
        </row>
        <row r="73">
          <cell r="A73"/>
          <cell r="B73"/>
          <cell r="C73">
            <v>2001</v>
          </cell>
          <cell r="D73"/>
          <cell r="E73" t="str">
            <v>E Bailey</v>
          </cell>
          <cell r="F73" t="str">
            <v>Nor Ph</v>
          </cell>
        </row>
        <row r="74">
          <cell r="A74" t="str">
            <v>T19A</v>
          </cell>
          <cell r="B74" t="str">
            <v>200M</v>
          </cell>
          <cell r="C74">
            <v>1991</v>
          </cell>
          <cell r="D74" t="str">
            <v>25.1</v>
          </cell>
          <cell r="E74" t="str">
            <v>L Tiney</v>
          </cell>
          <cell r="F74" t="str">
            <v>Corby</v>
          </cell>
        </row>
        <row r="75">
          <cell r="A75"/>
          <cell r="B75" t="str">
            <v>400M</v>
          </cell>
          <cell r="C75">
            <v>1990</v>
          </cell>
          <cell r="D75" t="str">
            <v>56.6</v>
          </cell>
          <cell r="E75" t="str">
            <v>C Raven</v>
          </cell>
          <cell r="F75" t="str">
            <v>CovGodiva</v>
          </cell>
        </row>
        <row r="76">
          <cell r="A76" t="str">
            <v>T30B</v>
          </cell>
          <cell r="B76" t="str">
            <v>800M</v>
          </cell>
          <cell r="C76">
            <v>2002</v>
          </cell>
          <cell r="D76" t="str">
            <v>2.11.9</v>
          </cell>
          <cell r="E76" t="str">
            <v>S Oldfield</v>
          </cell>
          <cell r="F76" t="str">
            <v>Kettering</v>
          </cell>
        </row>
        <row r="77">
          <cell r="A77" t="str">
            <v>T64A</v>
          </cell>
          <cell r="B77" t="str">
            <v>1500M</v>
          </cell>
          <cell r="C77">
            <v>2002</v>
          </cell>
          <cell r="D77" t="str">
            <v>4.25.3</v>
          </cell>
          <cell r="E77" t="str">
            <v>S Oldfield</v>
          </cell>
          <cell r="F77" t="str">
            <v>Kettering</v>
          </cell>
        </row>
        <row r="78">
          <cell r="A78"/>
          <cell r="B78" t="str">
            <v>5000M</v>
          </cell>
          <cell r="C78">
            <v>2008</v>
          </cell>
          <cell r="D78" t="str">
            <v>18.32.8</v>
          </cell>
          <cell r="E78" t="str">
            <v>H.Munn</v>
          </cell>
          <cell r="F78" t="str">
            <v>Kettering</v>
          </cell>
        </row>
        <row r="79">
          <cell r="A79"/>
          <cell r="B79" t="str">
            <v>100M H</v>
          </cell>
          <cell r="C79">
            <v>1995</v>
          </cell>
          <cell r="D79" t="str">
            <v>15.6</v>
          </cell>
          <cell r="E79" t="str">
            <v>L Irvine</v>
          </cell>
          <cell r="F79" t="str">
            <v>Corby</v>
          </cell>
        </row>
        <row r="80">
          <cell r="A80"/>
          <cell r="B80" t="str">
            <v>400M H</v>
          </cell>
          <cell r="C80">
            <v>1996</v>
          </cell>
          <cell r="D80" t="str">
            <v>65.1</v>
          </cell>
          <cell r="E80" t="str">
            <v>E Waters</v>
          </cell>
          <cell r="F80" t="str">
            <v>Kettering</v>
          </cell>
        </row>
        <row r="81">
          <cell r="A81" t="str">
            <v>F12B</v>
          </cell>
          <cell r="B81" t="str">
            <v>L/J</v>
          </cell>
          <cell r="C81">
            <v>1990</v>
          </cell>
          <cell r="D81" t="str">
            <v>5.60</v>
          </cell>
          <cell r="E81" t="str">
            <v>L Rolfe</v>
          </cell>
          <cell r="F81" t="str">
            <v>Nor. Ph</v>
          </cell>
        </row>
        <row r="82">
          <cell r="A82"/>
          <cell r="B82" t="str">
            <v>T/J</v>
          </cell>
          <cell r="C82">
            <v>2014</v>
          </cell>
          <cell r="D82" t="str">
            <v>11.61</v>
          </cell>
          <cell r="E82" t="str">
            <v>G.Adeyinka</v>
          </cell>
          <cell r="F82" t="str">
            <v>Rug&amp;Nor</v>
          </cell>
        </row>
        <row r="83">
          <cell r="A83"/>
          <cell r="B83" t="str">
            <v>H/J</v>
          </cell>
          <cell r="C83">
            <v>1995</v>
          </cell>
          <cell r="D83">
            <v>1.82</v>
          </cell>
          <cell r="E83" t="str">
            <v>M.Dunkley</v>
          </cell>
          <cell r="F83" t="str">
            <v>Kettering</v>
          </cell>
        </row>
        <row r="84">
          <cell r="A84"/>
          <cell r="B84" t="str">
            <v>PV</v>
          </cell>
          <cell r="C84">
            <v>2007</v>
          </cell>
          <cell r="D84" t="str">
            <v>2.60</v>
          </cell>
          <cell r="E84" t="str">
            <v>S.Hardwick</v>
          </cell>
          <cell r="F84" t="str">
            <v>Rug&amp;Nor</v>
          </cell>
        </row>
        <row r="85">
          <cell r="A85"/>
          <cell r="B85" t="str">
            <v>D/T</v>
          </cell>
          <cell r="C85">
            <v>2011</v>
          </cell>
          <cell r="D85" t="str">
            <v>41.41</v>
          </cell>
          <cell r="E85" t="str">
            <v>R.Tyler</v>
          </cell>
          <cell r="F85" t="str">
            <v>Corby</v>
          </cell>
        </row>
        <row r="86">
          <cell r="A86" t="str">
            <v>F14B</v>
          </cell>
          <cell r="B86" t="str">
            <v>JT</v>
          </cell>
          <cell r="C86">
            <v>1995</v>
          </cell>
          <cell r="D86" t="str">
            <v>43.32</v>
          </cell>
          <cell r="E86" t="str">
            <v>N Mackay</v>
          </cell>
          <cell r="F86" t="str">
            <v>Kettering</v>
          </cell>
        </row>
        <row r="87">
          <cell r="A87"/>
          <cell r="B87" t="str">
            <v>H/T</v>
          </cell>
          <cell r="C87">
            <v>2007</v>
          </cell>
          <cell r="D87" t="str">
            <v>37.12</v>
          </cell>
          <cell r="E87" t="str">
            <v>R.Backhouse</v>
          </cell>
          <cell r="F87" t="str">
            <v>Corby</v>
          </cell>
        </row>
        <row r="88">
          <cell r="A88" t="str">
            <v>F09D</v>
          </cell>
          <cell r="B88" t="str">
            <v>S/P</v>
          </cell>
          <cell r="C88">
            <v>1991</v>
          </cell>
          <cell r="D88" t="str">
            <v>12.32</v>
          </cell>
          <cell r="E88" t="str">
            <v>T Capps</v>
          </cell>
          <cell r="F88" t="str">
            <v>Corby</v>
          </cell>
        </row>
        <row r="89">
          <cell r="A89"/>
          <cell r="C89"/>
          <cell r="D89"/>
        </row>
        <row r="90">
          <cell r="A90"/>
          <cell r="B90" t="str">
            <v>SNR WOMEN</v>
          </cell>
          <cell r="C90"/>
          <cell r="D90"/>
          <cell r="E90"/>
          <cell r="F90"/>
        </row>
        <row r="91">
          <cell r="A91"/>
          <cell r="B91" t="str">
            <v>EVENT</v>
          </cell>
          <cell r="C91" t="str">
            <v>YEAR</v>
          </cell>
          <cell r="D91" t="str">
            <v>PERF</v>
          </cell>
          <cell r="E91" t="str">
            <v>ATHLETE</v>
          </cell>
          <cell r="F91" t="str">
            <v>CLUB</v>
          </cell>
        </row>
        <row r="92">
          <cell r="A92"/>
          <cell r="B92" t="str">
            <v>100M</v>
          </cell>
          <cell r="C92">
            <v>1972</v>
          </cell>
          <cell r="D92" t="str">
            <v>11.5</v>
          </cell>
          <cell r="E92" t="str">
            <v>B Martin</v>
          </cell>
          <cell r="F92" t="str">
            <v>Lon. Olym</v>
          </cell>
        </row>
        <row r="93">
          <cell r="A93" t="str">
            <v>T19B</v>
          </cell>
          <cell r="B93" t="str">
            <v>200M</v>
          </cell>
          <cell r="C93">
            <v>1986</v>
          </cell>
          <cell r="D93" t="str">
            <v>24.8</v>
          </cell>
          <cell r="E93" t="str">
            <v>A Innes</v>
          </cell>
          <cell r="F93" t="str">
            <v>Leicester</v>
          </cell>
        </row>
        <row r="94">
          <cell r="A94" t="str">
            <v>T45</v>
          </cell>
          <cell r="B94" t="str">
            <v>400M</v>
          </cell>
          <cell r="C94">
            <v>2005</v>
          </cell>
          <cell r="D94" t="str">
            <v>54.2</v>
          </cell>
          <cell r="E94" t="str">
            <v>K Harewood</v>
          </cell>
          <cell r="F94" t="str">
            <v>Corby</v>
          </cell>
        </row>
        <row r="95">
          <cell r="A95" t="str">
            <v>T30A</v>
          </cell>
          <cell r="B95" t="str">
            <v>800M</v>
          </cell>
          <cell r="C95">
            <v>1997</v>
          </cell>
          <cell r="D95" t="str">
            <v>2.10.4</v>
          </cell>
          <cell r="E95" t="str">
            <v>C Green</v>
          </cell>
          <cell r="F95" t="str">
            <v>Kettering</v>
          </cell>
        </row>
        <row r="96">
          <cell r="A96"/>
          <cell r="B96" t="str">
            <v>1500M</v>
          </cell>
          <cell r="C96">
            <v>1997</v>
          </cell>
          <cell r="D96" t="str">
            <v>4.35.6</v>
          </cell>
          <cell r="E96" t="str">
            <v>C Green</v>
          </cell>
          <cell r="F96" t="str">
            <v>Kettering</v>
          </cell>
        </row>
        <row r="97">
          <cell r="A97" t="str">
            <v>T11C</v>
          </cell>
          <cell r="B97" t="str">
            <v>5000M</v>
          </cell>
          <cell r="C97">
            <v>2014</v>
          </cell>
          <cell r="D97" t="str">
            <v>17.01.2</v>
          </cell>
          <cell r="E97" t="str">
            <v>S.Edwards</v>
          </cell>
          <cell r="F97" t="str">
            <v>Kettering</v>
          </cell>
        </row>
        <row r="98">
          <cell r="A98"/>
          <cell r="B98" t="str">
            <v>2000SC</v>
          </cell>
          <cell r="C98">
            <v>2010</v>
          </cell>
          <cell r="D98" t="str">
            <v>7.24.7</v>
          </cell>
          <cell r="E98" t="str">
            <v>N.Roberts</v>
          </cell>
          <cell r="F98" t="str">
            <v>Winchester</v>
          </cell>
        </row>
        <row r="99">
          <cell r="A99"/>
          <cell r="B99" t="str">
            <v>100MH</v>
          </cell>
          <cell r="C99">
            <v>2015</v>
          </cell>
          <cell r="D99">
            <v>15.4</v>
          </cell>
          <cell r="E99" t="str">
            <v>K-L Payne</v>
          </cell>
          <cell r="F99" t="str">
            <v>Newport H</v>
          </cell>
        </row>
        <row r="100">
          <cell r="A100"/>
          <cell r="B100" t="str">
            <v>400MH</v>
          </cell>
          <cell r="C100">
            <v>2001</v>
          </cell>
          <cell r="D100" t="str">
            <v>64.4</v>
          </cell>
          <cell r="E100" t="str">
            <v>E Waters</v>
          </cell>
          <cell r="F100" t="str">
            <v>Kettering</v>
          </cell>
        </row>
        <row r="101">
          <cell r="A101" t="str">
            <v>F12A</v>
          </cell>
          <cell r="B101" t="str">
            <v>LJ</v>
          </cell>
          <cell r="C101">
            <v>1970</v>
          </cell>
          <cell r="D101">
            <v>5.95</v>
          </cell>
          <cell r="E101" t="str">
            <v>A.Neil</v>
          </cell>
          <cell r="F101" t="str">
            <v>Lon. Olym</v>
          </cell>
        </row>
        <row r="102">
          <cell r="A102"/>
          <cell r="B102" t="str">
            <v>HJ</v>
          </cell>
          <cell r="C102">
            <v>1979</v>
          </cell>
          <cell r="D102">
            <v>1.71</v>
          </cell>
          <cell r="E102" t="str">
            <v>D.Elliott</v>
          </cell>
          <cell r="F102" t="str">
            <v>Leicester</v>
          </cell>
        </row>
        <row r="103">
          <cell r="A103"/>
          <cell r="B103" t="str">
            <v>TJ</v>
          </cell>
          <cell r="C103">
            <v>1992</v>
          </cell>
          <cell r="D103">
            <v>9.1999999999999993</v>
          </cell>
          <cell r="E103" t="str">
            <v>C.Howlett</v>
          </cell>
          <cell r="F103" t="str">
            <v>Kettering</v>
          </cell>
        </row>
        <row r="104">
          <cell r="A104"/>
          <cell r="B104" t="str">
            <v>PV</v>
          </cell>
          <cell r="C104">
            <v>2000</v>
          </cell>
          <cell r="D104">
            <v>3.1</v>
          </cell>
          <cell r="E104" t="str">
            <v>D.Wright</v>
          </cell>
          <cell r="F104" t="str">
            <v>CovGodiva</v>
          </cell>
        </row>
        <row r="105">
          <cell r="A105"/>
          <cell r="B105" t="str">
            <v>DT</v>
          </cell>
          <cell r="C105">
            <v>2009</v>
          </cell>
          <cell r="D105" t="str">
            <v>47.98</v>
          </cell>
          <cell r="E105" t="str">
            <v>K.Law</v>
          </cell>
          <cell r="F105" t="str">
            <v>Shaftesbury</v>
          </cell>
        </row>
        <row r="106">
          <cell r="A106" t="str">
            <v>F14A</v>
          </cell>
          <cell r="B106" t="str">
            <v>JT</v>
          </cell>
          <cell r="C106">
            <v>2012</v>
          </cell>
          <cell r="D106">
            <v>41.91</v>
          </cell>
          <cell r="E106" t="str">
            <v>S.Cullinane</v>
          </cell>
          <cell r="F106" t="str">
            <v>Birchfield</v>
          </cell>
        </row>
        <row r="107">
          <cell r="A107"/>
          <cell r="B107" t="str">
            <v>HT</v>
          </cell>
          <cell r="C107">
            <v>2016</v>
          </cell>
          <cell r="D107" t="str">
            <v>60.05</v>
          </cell>
          <cell r="E107" t="str">
            <v>L.Marshall</v>
          </cell>
          <cell r="F107" t="str">
            <v>Woodford Green</v>
          </cell>
        </row>
        <row r="108">
          <cell r="A108"/>
          <cell r="B108" t="str">
            <v>SP</v>
          </cell>
          <cell r="C108">
            <v>1991</v>
          </cell>
          <cell r="D108" t="str">
            <v>13.27</v>
          </cell>
          <cell r="E108" t="str">
            <v>A Roworth</v>
          </cell>
          <cell r="F108" t="str">
            <v>Nor. Ph</v>
          </cell>
        </row>
        <row r="109">
          <cell r="A109"/>
          <cell r="B109" t="str">
            <v>3K Walk</v>
          </cell>
          <cell r="C109">
            <v>2007</v>
          </cell>
          <cell r="D109" t="str">
            <v>20.04.13</v>
          </cell>
          <cell r="E109" t="str">
            <v>S.Rey</v>
          </cell>
          <cell r="F109" t="str">
            <v>Leic.WC</v>
          </cell>
        </row>
        <row r="110">
          <cell r="A110"/>
          <cell r="C110"/>
          <cell r="D110"/>
        </row>
        <row r="111">
          <cell r="A111"/>
          <cell r="B111" t="str">
            <v>VET WOMEN</v>
          </cell>
          <cell r="C111"/>
          <cell r="D111"/>
          <cell r="E111"/>
          <cell r="F111"/>
        </row>
        <row r="112">
          <cell r="A112"/>
          <cell r="B112" t="str">
            <v>EVENT</v>
          </cell>
          <cell r="C112" t="str">
            <v>YEAR</v>
          </cell>
          <cell r="D112" t="str">
            <v>PERF</v>
          </cell>
          <cell r="E112" t="str">
            <v>ATHLETE</v>
          </cell>
          <cell r="F112" t="str">
            <v>CLUB</v>
          </cell>
        </row>
        <row r="113">
          <cell r="A113"/>
          <cell r="B113" t="str">
            <v>100M</v>
          </cell>
          <cell r="C113">
            <v>2007</v>
          </cell>
          <cell r="D113" t="str">
            <v>13.4</v>
          </cell>
          <cell r="E113" t="str">
            <v>B.Matthews</v>
          </cell>
          <cell r="F113" t="str">
            <v>Rug&amp;Nor</v>
          </cell>
        </row>
        <row r="114">
          <cell r="A114"/>
          <cell r="B114" t="str">
            <v>200M</v>
          </cell>
          <cell r="C114">
            <v>1999</v>
          </cell>
          <cell r="D114" t="str">
            <v>27.3</v>
          </cell>
          <cell r="E114" t="str">
            <v>A.Acford</v>
          </cell>
          <cell r="F114" t="str">
            <v>Nor. Ph</v>
          </cell>
        </row>
        <row r="115">
          <cell r="A115"/>
          <cell r="B115" t="str">
            <v>400M</v>
          </cell>
          <cell r="C115">
            <v>2011</v>
          </cell>
          <cell r="D115" t="str">
            <v>55.9</v>
          </cell>
          <cell r="E115" t="str">
            <v>K.Harewood</v>
          </cell>
          <cell r="F115" t="str">
            <v>Corby</v>
          </cell>
        </row>
        <row r="116">
          <cell r="A116"/>
          <cell r="B116" t="str">
            <v>800M</v>
          </cell>
          <cell r="C116">
            <v>2002</v>
          </cell>
          <cell r="D116" t="str">
            <v>2.21.7</v>
          </cell>
          <cell r="E116" t="str">
            <v>C Acford</v>
          </cell>
          <cell r="F116" t="str">
            <v>Nor. Ph</v>
          </cell>
        </row>
        <row r="117">
          <cell r="A117" t="str">
            <v>T64C</v>
          </cell>
          <cell r="B117" t="str">
            <v>1500M</v>
          </cell>
          <cell r="C117">
            <v>2011</v>
          </cell>
          <cell r="D117" t="str">
            <v>4.36.7</v>
          </cell>
          <cell r="E117" t="str">
            <v>K.Harewood</v>
          </cell>
          <cell r="F117" t="str">
            <v>Corby</v>
          </cell>
        </row>
        <row r="118">
          <cell r="A118" t="str">
            <v>T11D</v>
          </cell>
          <cell r="B118" t="str">
            <v>5000M</v>
          </cell>
          <cell r="C118">
            <v>2010</v>
          </cell>
          <cell r="D118" t="str">
            <v>20.28.4</v>
          </cell>
          <cell r="E118" t="str">
            <v>Y.Scarlett</v>
          </cell>
          <cell r="F118" t="str">
            <v>Nene Valley</v>
          </cell>
        </row>
        <row r="119">
          <cell r="A119"/>
          <cell r="B119" t="str">
            <v>100mH</v>
          </cell>
          <cell r="C119">
            <v>1994</v>
          </cell>
          <cell r="D119">
            <v>21.7</v>
          </cell>
          <cell r="E119" t="str">
            <v>P.Garvey</v>
          </cell>
          <cell r="F119" t="str">
            <v>Corby</v>
          </cell>
        </row>
        <row r="120">
          <cell r="A120"/>
          <cell r="B120" t="str">
            <v>400mH</v>
          </cell>
          <cell r="C120">
            <v>1999</v>
          </cell>
          <cell r="D120" t="str">
            <v>66.2</v>
          </cell>
          <cell r="E120" t="str">
            <v>C.Ackford</v>
          </cell>
          <cell r="F120" t="str">
            <v>Nor. Ph</v>
          </cell>
        </row>
        <row r="121">
          <cell r="A121"/>
          <cell r="B121" t="str">
            <v>LJ</v>
          </cell>
          <cell r="C121">
            <v>2010</v>
          </cell>
          <cell r="D121" t="str">
            <v>4.58</v>
          </cell>
          <cell r="E121" t="str">
            <v>L.Willis</v>
          </cell>
          <cell r="F121" t="str">
            <v>Rug&amp;Nor</v>
          </cell>
        </row>
        <row r="122">
          <cell r="A122"/>
          <cell r="B122" t="str">
            <v>HJ</v>
          </cell>
          <cell r="C122">
            <v>1992</v>
          </cell>
          <cell r="D122">
            <v>1.4</v>
          </cell>
          <cell r="E122" t="str">
            <v>M.Laydon</v>
          </cell>
          <cell r="F122" t="str">
            <v>Nor. Ph</v>
          </cell>
        </row>
        <row r="123">
          <cell r="A123"/>
          <cell r="B123" t="str">
            <v>TJ</v>
          </cell>
          <cell r="C123">
            <v>2010</v>
          </cell>
          <cell r="D123">
            <v>8.1999999999999993</v>
          </cell>
          <cell r="E123" t="str">
            <v>L.Willis</v>
          </cell>
          <cell r="F123" t="str">
            <v>Rug&amp;Nor</v>
          </cell>
        </row>
        <row r="124">
          <cell r="A124"/>
          <cell r="B124" t="str">
            <v>DT</v>
          </cell>
          <cell r="C124">
            <v>1993</v>
          </cell>
          <cell r="D124" t="str">
            <v>19.88</v>
          </cell>
          <cell r="E124" t="str">
            <v>L.Buxton</v>
          </cell>
          <cell r="F124" t="str">
            <v>Kettering</v>
          </cell>
        </row>
        <row r="125">
          <cell r="A125"/>
          <cell r="B125" t="str">
            <v>JT</v>
          </cell>
          <cell r="C125">
            <v>2014</v>
          </cell>
          <cell r="D125" t="str">
            <v>27.77</v>
          </cell>
          <cell r="E125" t="str">
            <v>E.Murphy</v>
          </cell>
          <cell r="F125" t="str">
            <v>W&amp;DAC</v>
          </cell>
        </row>
        <row r="126">
          <cell r="A126" t="str">
            <v>F11D</v>
          </cell>
          <cell r="B126" t="str">
            <v>HT</v>
          </cell>
          <cell r="C126">
            <v>2015</v>
          </cell>
          <cell r="D126" t="str">
            <v>24.08</v>
          </cell>
          <cell r="E126" t="str">
            <v>L.Barlow</v>
          </cell>
          <cell r="F126" t="str">
            <v>Corby</v>
          </cell>
        </row>
        <row r="127">
          <cell r="A127" t="str">
            <v>F09F</v>
          </cell>
          <cell r="B127" t="str">
            <v>SP</v>
          </cell>
          <cell r="C127">
            <v>1992</v>
          </cell>
          <cell r="D127">
            <v>7.05</v>
          </cell>
          <cell r="E127" t="str">
            <v>D.Mills</v>
          </cell>
          <cell r="F127" t="str">
            <v>Kettering</v>
          </cell>
        </row>
        <row r="128">
          <cell r="A128"/>
          <cell r="B128" t="str">
            <v>3K Walk</v>
          </cell>
          <cell r="C128">
            <v>2009</v>
          </cell>
          <cell r="D128" t="str">
            <v>18.46.3</v>
          </cell>
          <cell r="E128" t="str">
            <v>T.Garner</v>
          </cell>
          <cell r="F128" t="str">
            <v>Rug&amp;Nor</v>
          </cell>
        </row>
        <row r="129">
          <cell r="A129"/>
          <cell r="B129"/>
          <cell r="C129"/>
          <cell r="D129"/>
          <cell r="E129"/>
          <cell r="F129"/>
        </row>
        <row r="130">
          <cell r="A130"/>
          <cell r="B130"/>
          <cell r="C130"/>
          <cell r="D130"/>
        </row>
        <row r="131">
          <cell r="A131"/>
          <cell r="B131" t="str">
            <v>U/11 BOYS</v>
          </cell>
          <cell r="C131"/>
          <cell r="D131"/>
          <cell r="E131"/>
          <cell r="F131"/>
        </row>
        <row r="132">
          <cell r="A132" t="str">
            <v>T36</v>
          </cell>
          <cell r="B132" t="str">
            <v>75M</v>
          </cell>
          <cell r="C132">
            <v>2008</v>
          </cell>
          <cell r="D132" t="str">
            <v>10.9</v>
          </cell>
          <cell r="E132" t="str">
            <v>T. Kerr-Chin</v>
          </cell>
          <cell r="F132" t="str">
            <v>Rug&amp;Nor</v>
          </cell>
        </row>
        <row r="133">
          <cell r="A133"/>
          <cell r="B133" t="str">
            <v>100M</v>
          </cell>
          <cell r="C133">
            <v>1999</v>
          </cell>
          <cell r="D133" t="str">
            <v>14.4</v>
          </cell>
          <cell r="E133" t="str">
            <v>H Wilson-Morketh</v>
          </cell>
          <cell r="F133" t="str">
            <v>St.Thomas More Sch</v>
          </cell>
        </row>
        <row r="134">
          <cell r="A134" t="str">
            <v>T06</v>
          </cell>
          <cell r="B134" t="str">
            <v>150M</v>
          </cell>
          <cell r="C134">
            <v>2015</v>
          </cell>
          <cell r="D134" t="str">
            <v>21.5</v>
          </cell>
          <cell r="E134" t="str">
            <v>L.McCabe</v>
          </cell>
          <cell r="F134" t="str">
            <v>U/A</v>
          </cell>
        </row>
        <row r="135">
          <cell r="A135"/>
          <cell r="B135" t="str">
            <v>200M</v>
          </cell>
          <cell r="C135">
            <v>2002</v>
          </cell>
          <cell r="D135" t="str">
            <v>30.0</v>
          </cell>
          <cell r="E135" t="str">
            <v>J.Cann</v>
          </cell>
          <cell r="F135" t="str">
            <v>Kettering</v>
          </cell>
        </row>
        <row r="136">
          <cell r="A136" t="str">
            <v>T23</v>
          </cell>
          <cell r="B136" t="str">
            <v>600M</v>
          </cell>
          <cell r="C136">
            <v>2016</v>
          </cell>
          <cell r="D136" t="str">
            <v>1.51.7</v>
          </cell>
          <cell r="E136" t="str">
            <v>A.Frayne</v>
          </cell>
          <cell r="F136" t="str">
            <v>Kettering</v>
          </cell>
        </row>
        <row r="137">
          <cell r="A137"/>
          <cell r="B137" t="str">
            <v>800M</v>
          </cell>
          <cell r="C137">
            <v>2000</v>
          </cell>
          <cell r="D137" t="str">
            <v>2.31.5</v>
          </cell>
          <cell r="E137" t="str">
            <v>J.Nightingale</v>
          </cell>
          <cell r="F137" t="str">
            <v>Milk.Keynes AC</v>
          </cell>
        </row>
        <row r="138">
          <cell r="A138" t="str">
            <v>T54</v>
          </cell>
          <cell r="B138" t="str">
            <v>1200M</v>
          </cell>
          <cell r="C138">
            <v>2016</v>
          </cell>
          <cell r="D138" t="str">
            <v>4.08.4</v>
          </cell>
          <cell r="E138" t="str">
            <v>A.Tilt</v>
          </cell>
          <cell r="F138" t="str">
            <v>Rug&amp;Nor</v>
          </cell>
        </row>
        <row r="139">
          <cell r="B139" t="str">
            <v>1500M</v>
          </cell>
          <cell r="C139">
            <v>2000</v>
          </cell>
          <cell r="D139" t="str">
            <v>5.14.8</v>
          </cell>
          <cell r="E139" t="str">
            <v>J.Cardwell</v>
          </cell>
          <cell r="F139" t="str">
            <v>Nor. Ph</v>
          </cell>
        </row>
        <row r="140">
          <cell r="A140" t="str">
            <v>F01</v>
          </cell>
          <cell r="B140" t="str">
            <v>LJ</v>
          </cell>
          <cell r="C140">
            <v>2015</v>
          </cell>
          <cell r="D140" t="str">
            <v>4.07</v>
          </cell>
          <cell r="E140" t="str">
            <v>K.Crisp</v>
          </cell>
          <cell r="F140" t="str">
            <v>Rug&amp;Nor</v>
          </cell>
        </row>
        <row r="141">
          <cell r="B141"/>
          <cell r="C141">
            <v>2016</v>
          </cell>
          <cell r="D141"/>
          <cell r="E141" t="str">
            <v>J.Aldridge</v>
          </cell>
          <cell r="F141" t="str">
            <v>4Life Triathlon</v>
          </cell>
        </row>
        <row r="142">
          <cell r="B142" t="str">
            <v>1K Walk</v>
          </cell>
          <cell r="C142">
            <v>2015</v>
          </cell>
          <cell r="D142" t="str">
            <v>6.33.8</v>
          </cell>
          <cell r="E142" t="str">
            <v>L.Buttrick</v>
          </cell>
          <cell r="F142" t="str">
            <v>Rug&amp;Nor</v>
          </cell>
        </row>
        <row r="143">
          <cell r="C143"/>
          <cell r="D143"/>
        </row>
        <row r="144">
          <cell r="B144" t="str">
            <v>U/13 BOYS</v>
          </cell>
          <cell r="C144"/>
          <cell r="D144"/>
          <cell r="E144"/>
          <cell r="F144"/>
        </row>
        <row r="145">
          <cell r="B145" t="str">
            <v>EVENT</v>
          </cell>
          <cell r="C145" t="str">
            <v>YEAR</v>
          </cell>
          <cell r="D145" t="str">
            <v>PERF</v>
          </cell>
          <cell r="E145" t="str">
            <v>ATHLETE</v>
          </cell>
          <cell r="F145" t="str">
            <v>CLUB</v>
          </cell>
        </row>
        <row r="146">
          <cell r="A146" t="str">
            <v>T38</v>
          </cell>
          <cell r="B146" t="str">
            <v>100M</v>
          </cell>
          <cell r="C146">
            <v>2010</v>
          </cell>
          <cell r="D146" t="str">
            <v>12.5</v>
          </cell>
          <cell r="E146" t="str">
            <v>T.Kerr-Chin</v>
          </cell>
          <cell r="F146" t="str">
            <v>Rug&amp;Nor</v>
          </cell>
        </row>
        <row r="147">
          <cell r="A147" t="str">
            <v>T02</v>
          </cell>
          <cell r="B147" t="str">
            <v>200M</v>
          </cell>
          <cell r="C147">
            <v>2010</v>
          </cell>
          <cell r="D147" t="str">
            <v>25.5</v>
          </cell>
          <cell r="E147" t="str">
            <v>T.Kerr-Chin</v>
          </cell>
          <cell r="F147" t="str">
            <v>Rug&amp;Nor</v>
          </cell>
        </row>
        <row r="148">
          <cell r="B148" t="str">
            <v>400M</v>
          </cell>
          <cell r="C148">
            <v>1998</v>
          </cell>
          <cell r="D148">
            <v>62.9</v>
          </cell>
          <cell r="E148" t="str">
            <v>R.Glover</v>
          </cell>
          <cell r="F148" t="str">
            <v>Nor. Ph</v>
          </cell>
        </row>
        <row r="149">
          <cell r="A149" t="str">
            <v>T25</v>
          </cell>
          <cell r="B149" t="str">
            <v>800M</v>
          </cell>
          <cell r="C149">
            <v>2015</v>
          </cell>
          <cell r="D149" t="str">
            <v>2.16.2</v>
          </cell>
          <cell r="E149" t="str">
            <v>A.Parkinson</v>
          </cell>
          <cell r="F149" t="str">
            <v>Corby</v>
          </cell>
        </row>
        <row r="150">
          <cell r="A150" t="str">
            <v>T56</v>
          </cell>
          <cell r="B150" t="str">
            <v>1500 M</v>
          </cell>
          <cell r="C150">
            <v>2015</v>
          </cell>
          <cell r="D150" t="str">
            <v>4.38.8</v>
          </cell>
          <cell r="E150" t="str">
            <v>A.Parkinson</v>
          </cell>
          <cell r="F150" t="str">
            <v>Corby</v>
          </cell>
        </row>
        <row r="151">
          <cell r="A151" t="str">
            <v>T09B</v>
          </cell>
          <cell r="B151" t="str">
            <v>75m H</v>
          </cell>
          <cell r="C151">
            <v>2013</v>
          </cell>
          <cell r="D151" t="str">
            <v>12.2</v>
          </cell>
          <cell r="E151" t="str">
            <v>O.Lambert</v>
          </cell>
          <cell r="F151" t="str">
            <v>Rug&amp;Nor</v>
          </cell>
        </row>
        <row r="152">
          <cell r="B152" t="str">
            <v>80m H</v>
          </cell>
          <cell r="C152">
            <v>1989</v>
          </cell>
          <cell r="D152" t="str">
            <v>14.4</v>
          </cell>
          <cell r="E152" t="str">
            <v>H.Brown</v>
          </cell>
          <cell r="F152" t="str">
            <v>Maudlin Col.</v>
          </cell>
        </row>
        <row r="153">
          <cell r="A153" t="str">
            <v>F13B</v>
          </cell>
          <cell r="B153" t="str">
            <v xml:space="preserve">HJ </v>
          </cell>
          <cell r="C153">
            <v>2004</v>
          </cell>
          <cell r="D153" t="str">
            <v>1.50</v>
          </cell>
          <cell r="E153" t="str">
            <v>J Cann</v>
          </cell>
          <cell r="F153" t="str">
            <v>Kettering</v>
          </cell>
        </row>
        <row r="154">
          <cell r="A154" t="str">
            <v>F07</v>
          </cell>
          <cell r="B154" t="str">
            <v>LJ</v>
          </cell>
          <cell r="C154">
            <v>1991</v>
          </cell>
          <cell r="D154" t="str">
            <v>5.31</v>
          </cell>
          <cell r="E154" t="str">
            <v>M Williams</v>
          </cell>
          <cell r="F154" t="str">
            <v>Banbury H</v>
          </cell>
        </row>
        <row r="155">
          <cell r="B155" t="str">
            <v>TJ</v>
          </cell>
          <cell r="C155">
            <v>1991</v>
          </cell>
          <cell r="D155">
            <v>10.35</v>
          </cell>
          <cell r="E155" t="str">
            <v>M.Williams</v>
          </cell>
          <cell r="F155" t="str">
            <v>Banbury H</v>
          </cell>
        </row>
        <row r="156">
          <cell r="A156" t="str">
            <v>F02A</v>
          </cell>
          <cell r="B156" t="str">
            <v>DT</v>
          </cell>
          <cell r="C156">
            <v>1999</v>
          </cell>
          <cell r="D156" t="str">
            <v>39.29</v>
          </cell>
          <cell r="E156" t="str">
            <v>S Herrington</v>
          </cell>
          <cell r="F156" t="str">
            <v>Corby</v>
          </cell>
        </row>
        <row r="157">
          <cell r="A157" t="str">
            <v>F18D</v>
          </cell>
          <cell r="B157" t="str">
            <v>JT</v>
          </cell>
          <cell r="C157">
            <v>1993</v>
          </cell>
          <cell r="D157" t="str">
            <v>29.68</v>
          </cell>
          <cell r="E157" t="str">
            <v>D Marinovic</v>
          </cell>
          <cell r="F157" t="str">
            <v>Kettering</v>
          </cell>
        </row>
        <row r="158">
          <cell r="B158" t="str">
            <v>PV</v>
          </cell>
          <cell r="C158">
            <v>1993</v>
          </cell>
          <cell r="D158">
            <v>2.1</v>
          </cell>
          <cell r="E158" t="str">
            <v>I.Clark</v>
          </cell>
          <cell r="F158" t="str">
            <v>Corby</v>
          </cell>
        </row>
        <row r="159">
          <cell r="A159" t="str">
            <v>F05B</v>
          </cell>
          <cell r="B159" t="str">
            <v>SP</v>
          </cell>
          <cell r="C159">
            <v>1999</v>
          </cell>
          <cell r="D159" t="str">
            <v>11.67</v>
          </cell>
          <cell r="E159" t="str">
            <v>S Herrington</v>
          </cell>
          <cell r="F159" t="str">
            <v>Corby</v>
          </cell>
        </row>
        <row r="160">
          <cell r="B160" t="str">
            <v>2K Walk</v>
          </cell>
          <cell r="C160">
            <v>2008</v>
          </cell>
          <cell r="D160" t="str">
            <v>13.09.4</v>
          </cell>
          <cell r="E160" t="str">
            <v>D.Waples</v>
          </cell>
          <cell r="F160" t="str">
            <v>Kettering</v>
          </cell>
        </row>
        <row r="161">
          <cell r="B161"/>
          <cell r="C161"/>
          <cell r="D161"/>
          <cell r="E161"/>
          <cell r="F161"/>
        </row>
        <row r="162">
          <cell r="B162" t="str">
            <v>U/15 BOYS</v>
          </cell>
          <cell r="C162"/>
          <cell r="D162"/>
          <cell r="E162"/>
          <cell r="F162"/>
        </row>
        <row r="163">
          <cell r="B163" t="str">
            <v>EVENT</v>
          </cell>
          <cell r="C163" t="str">
            <v>YEAR</v>
          </cell>
          <cell r="D163" t="str">
            <v>PERF</v>
          </cell>
          <cell r="E163" t="str">
            <v>ATHLETE</v>
          </cell>
          <cell r="F163" t="str">
            <v>CLUB</v>
          </cell>
        </row>
        <row r="164">
          <cell r="A164" t="str">
            <v>T40</v>
          </cell>
          <cell r="B164" t="str">
            <v>100M</v>
          </cell>
          <cell r="C164" t="str">
            <v>2003/2006</v>
          </cell>
          <cell r="D164">
            <v>11.7</v>
          </cell>
          <cell r="E164" t="str">
            <v>S Taylor/B Sturgess</v>
          </cell>
          <cell r="F164" t="str">
            <v>Corby/Bedford</v>
          </cell>
        </row>
        <row r="165">
          <cell r="B165"/>
          <cell r="C165">
            <v>2006</v>
          </cell>
          <cell r="D165" t="str">
            <v>11.7</v>
          </cell>
          <cell r="E165" t="str">
            <v xml:space="preserve">
B Sturgess</v>
          </cell>
          <cell r="F165" t="str">
            <v>Bedford</v>
          </cell>
        </row>
        <row r="166">
          <cell r="A166" t="str">
            <v>T04</v>
          </cell>
          <cell r="B166" t="str">
            <v>200M</v>
          </cell>
          <cell r="C166">
            <v>1997</v>
          </cell>
          <cell r="D166" t="str">
            <v>23.4</v>
          </cell>
          <cell r="E166" t="str">
            <v>M Snow</v>
          </cell>
          <cell r="F166" t="str">
            <v>Rug&amp;Nor</v>
          </cell>
        </row>
        <row r="167">
          <cell r="A167" t="str">
            <v>T42</v>
          </cell>
          <cell r="B167" t="str">
            <v>300M</v>
          </cell>
          <cell r="C167">
            <v>2014</v>
          </cell>
          <cell r="D167">
            <v>37.5</v>
          </cell>
          <cell r="E167" t="str">
            <v>T.Jasper</v>
          </cell>
          <cell r="F167" t="str">
            <v>Rug&amp;Nor</v>
          </cell>
        </row>
        <row r="168">
          <cell r="B168" t="str">
            <v>400M</v>
          </cell>
          <cell r="C168">
            <v>2002</v>
          </cell>
          <cell r="D168" t="str">
            <v>53.6</v>
          </cell>
          <cell r="E168" t="str">
            <v>B Beasley</v>
          </cell>
          <cell r="F168" t="str">
            <v>Banbury</v>
          </cell>
        </row>
        <row r="169">
          <cell r="A169" t="str">
            <v>T27</v>
          </cell>
          <cell r="B169" t="str">
            <v>800M</v>
          </cell>
          <cell r="C169">
            <v>1991</v>
          </cell>
          <cell r="D169" t="str">
            <v>2.06.0</v>
          </cell>
          <cell r="E169" t="str">
            <v>R Clarke</v>
          </cell>
          <cell r="F169" t="str">
            <v>Corby</v>
          </cell>
        </row>
        <row r="170">
          <cell r="A170" t="str">
            <v>T58</v>
          </cell>
          <cell r="B170" t="str">
            <v>1500M</v>
          </cell>
          <cell r="C170">
            <v>2016</v>
          </cell>
          <cell r="D170" t="str">
            <v>4.16.4</v>
          </cell>
          <cell r="E170" t="str">
            <v>A.Caulfield</v>
          </cell>
          <cell r="F170" t="str">
            <v>Rug&amp;Nor</v>
          </cell>
        </row>
        <row r="171">
          <cell r="A171" t="str">
            <v>T10A</v>
          </cell>
          <cell r="B171" t="str">
            <v>80M H</v>
          </cell>
          <cell r="C171">
            <v>2015</v>
          </cell>
          <cell r="D171" t="str">
            <v>11.3</v>
          </cell>
          <cell r="E171" t="str">
            <v>O.Lambert</v>
          </cell>
          <cell r="F171" t="str">
            <v>Rug&amp;Nor</v>
          </cell>
        </row>
        <row r="172">
          <cell r="A172" t="str">
            <v>F13A</v>
          </cell>
          <cell r="B172" t="str">
            <v>HJ</v>
          </cell>
          <cell r="C172">
            <v>1982</v>
          </cell>
          <cell r="D172" t="str">
            <v>1.80</v>
          </cell>
          <cell r="E172" t="str">
            <v>C Trotman</v>
          </cell>
          <cell r="F172" t="str">
            <v>Daventry</v>
          </cell>
        </row>
        <row r="173">
          <cell r="A173" t="str">
            <v>F03B</v>
          </cell>
          <cell r="B173" t="str">
            <v>LJ</v>
          </cell>
          <cell r="C173">
            <v>1985</v>
          </cell>
          <cell r="D173" t="str">
            <v>5.90</v>
          </cell>
          <cell r="E173" t="str">
            <v>K Liddington</v>
          </cell>
          <cell r="F173" t="str">
            <v>Nor. Ph</v>
          </cell>
        </row>
        <row r="174">
          <cell r="A174" t="str">
            <v>F19B</v>
          </cell>
          <cell r="B174" t="str">
            <v>TJ</v>
          </cell>
          <cell r="C174">
            <v>1985</v>
          </cell>
          <cell r="D174" t="str">
            <v>12.21</v>
          </cell>
          <cell r="E174" t="str">
            <v>K Liddington</v>
          </cell>
          <cell r="F174" t="str">
            <v>Nor. Ph</v>
          </cell>
        </row>
        <row r="175">
          <cell r="B175" t="str">
            <v>PV</v>
          </cell>
          <cell r="C175">
            <v>1990</v>
          </cell>
          <cell r="D175" t="str">
            <v>2.95</v>
          </cell>
          <cell r="E175" t="str">
            <v>M.Davis</v>
          </cell>
          <cell r="F175" t="str">
            <v>Corby</v>
          </cell>
        </row>
        <row r="176">
          <cell r="A176" t="str">
            <v>F02B</v>
          </cell>
          <cell r="B176" t="str">
            <v>DT</v>
          </cell>
          <cell r="C176">
            <v>2001</v>
          </cell>
          <cell r="D176" t="str">
            <v>48.02</v>
          </cell>
          <cell r="E176" t="str">
            <v>S Herrington</v>
          </cell>
          <cell r="F176" t="str">
            <v>Corby</v>
          </cell>
        </row>
        <row r="177">
          <cell r="A177" t="str">
            <v>F18C</v>
          </cell>
          <cell r="B177" t="str">
            <v>JT</v>
          </cell>
          <cell r="C177">
            <v>1993</v>
          </cell>
          <cell r="D177" t="str">
            <v>47.38</v>
          </cell>
          <cell r="E177" t="str">
            <v>R Charlesworth</v>
          </cell>
          <cell r="F177" t="str">
            <v>Nor. Ph</v>
          </cell>
        </row>
        <row r="178">
          <cell r="B178" t="str">
            <v>HT</v>
          </cell>
          <cell r="C178">
            <v>1988</v>
          </cell>
          <cell r="D178" t="str">
            <v>56.02</v>
          </cell>
          <cell r="E178" t="str">
            <v>N Curtis</v>
          </cell>
          <cell r="F178" t="str">
            <v>Corby</v>
          </cell>
        </row>
        <row r="179">
          <cell r="A179" t="str">
            <v>F05A</v>
          </cell>
          <cell r="B179" t="str">
            <v>SP</v>
          </cell>
          <cell r="C179">
            <v>2001</v>
          </cell>
          <cell r="D179" t="str">
            <v>14.95</v>
          </cell>
          <cell r="E179" t="str">
            <v>S Herrington</v>
          </cell>
          <cell r="F179" t="str">
            <v>Corby</v>
          </cell>
        </row>
        <row r="180">
          <cell r="B180" t="str">
            <v>3kWalk</v>
          </cell>
          <cell r="C180">
            <v>2010</v>
          </cell>
          <cell r="D180">
            <v>1.1418981481481483E-2</v>
          </cell>
          <cell r="E180" t="str">
            <v>D.Waples</v>
          </cell>
          <cell r="F180" t="str">
            <v>Kettering</v>
          </cell>
        </row>
        <row r="181">
          <cell r="B181"/>
          <cell r="C181"/>
          <cell r="D181"/>
          <cell r="E181"/>
          <cell r="F181"/>
        </row>
        <row r="182">
          <cell r="B182" t="str">
            <v>U/17 MEN</v>
          </cell>
          <cell r="C182"/>
          <cell r="D182"/>
          <cell r="E182"/>
          <cell r="F182"/>
        </row>
        <row r="183">
          <cell r="B183" t="str">
            <v>EVENT</v>
          </cell>
          <cell r="C183" t="str">
            <v>YEAR</v>
          </cell>
          <cell r="D183" t="str">
            <v>PERF</v>
          </cell>
          <cell r="E183" t="str">
            <v>ATHLETE</v>
          </cell>
          <cell r="F183" t="str">
            <v>CLUB</v>
          </cell>
        </row>
        <row r="184">
          <cell r="A184" t="str">
            <v>T59</v>
          </cell>
          <cell r="B184" t="str">
            <v>100M</v>
          </cell>
          <cell r="C184">
            <v>2005</v>
          </cell>
          <cell r="D184" t="str">
            <v>10.9</v>
          </cell>
          <cell r="E184" t="str">
            <v>N Levine</v>
          </cell>
          <cell r="F184" t="str">
            <v>Bedford</v>
          </cell>
        </row>
        <row r="185">
          <cell r="A185" t="str">
            <v>T18</v>
          </cell>
          <cell r="B185" t="str">
            <v>200M</v>
          </cell>
          <cell r="C185">
            <v>1970</v>
          </cell>
          <cell r="D185" t="str">
            <v>22.0</v>
          </cell>
          <cell r="E185" t="str">
            <v>B Munns</v>
          </cell>
          <cell r="F185" t="str">
            <v>Wolv &amp; Bil</v>
          </cell>
        </row>
        <row r="186">
          <cell r="A186" t="str">
            <v>T44</v>
          </cell>
          <cell r="B186" t="str">
            <v>400M</v>
          </cell>
          <cell r="C186">
            <v>2008</v>
          </cell>
          <cell r="D186" t="str">
            <v>49.1</v>
          </cell>
          <cell r="E186" t="str">
            <v>B Sturgess</v>
          </cell>
          <cell r="F186" t="str">
            <v>Bedford &amp; Cty</v>
          </cell>
        </row>
        <row r="187">
          <cell r="A187" t="str">
            <v>T29</v>
          </cell>
          <cell r="B187" t="str">
            <v>800M</v>
          </cell>
          <cell r="C187">
            <v>2002</v>
          </cell>
          <cell r="D187" t="str">
            <v>1.57.8</v>
          </cell>
          <cell r="E187" t="str">
            <v>R Glover</v>
          </cell>
          <cell r="F187" t="str">
            <v>Rug&amp;Nor</v>
          </cell>
        </row>
        <row r="188">
          <cell r="A188" t="str">
            <v>T65A</v>
          </cell>
          <cell r="B188" t="str">
            <v>1500M</v>
          </cell>
          <cell r="C188">
            <v>1983</v>
          </cell>
          <cell r="D188" t="str">
            <v>4.06.8</v>
          </cell>
          <cell r="E188" t="str">
            <v>K Johnson</v>
          </cell>
          <cell r="F188" t="str">
            <v>Nor. Ph</v>
          </cell>
        </row>
        <row r="189">
          <cell r="B189" t="str">
            <v>3000M</v>
          </cell>
          <cell r="C189">
            <v>1988</v>
          </cell>
          <cell r="D189" t="str">
            <v>8.55.2</v>
          </cell>
          <cell r="E189" t="str">
            <v>S.Cranie</v>
          </cell>
          <cell r="F189" t="str">
            <v>Corby</v>
          </cell>
        </row>
        <row r="190">
          <cell r="B190" t="str">
            <v>1500SC</v>
          </cell>
          <cell r="C190">
            <v>2009</v>
          </cell>
          <cell r="D190" t="str">
            <v>5.28.4</v>
          </cell>
          <cell r="E190" t="str">
            <v>R.Male</v>
          </cell>
          <cell r="F190" t="str">
            <v>Rug&amp;Nor</v>
          </cell>
        </row>
        <row r="191">
          <cell r="A191" t="str">
            <v>T12B</v>
          </cell>
          <cell r="B191" t="str">
            <v>100M H</v>
          </cell>
          <cell r="C191">
            <v>2009</v>
          </cell>
          <cell r="D191" t="str">
            <v>13.3</v>
          </cell>
          <cell r="E191" t="str">
            <v>T.Luhana</v>
          </cell>
          <cell r="F191" t="str">
            <v>Rug&amp;Nor</v>
          </cell>
        </row>
        <row r="192">
          <cell r="B192" t="str">
            <v>400M H</v>
          </cell>
          <cell r="C192">
            <v>2004</v>
          </cell>
          <cell r="D192" t="str">
            <v>54.7</v>
          </cell>
          <cell r="E192" t="str">
            <v>A Allen</v>
          </cell>
          <cell r="F192" t="str">
            <v>Rug&amp;Nor</v>
          </cell>
        </row>
        <row r="193">
          <cell r="A193" t="str">
            <v>F16B</v>
          </cell>
          <cell r="B193" t="str">
            <v>HJ</v>
          </cell>
          <cell r="C193">
            <v>1989</v>
          </cell>
          <cell r="D193" t="str">
            <v>2.11</v>
          </cell>
          <cell r="E193" t="str">
            <v>B Reilly</v>
          </cell>
          <cell r="F193" t="str">
            <v>Corby</v>
          </cell>
        </row>
        <row r="194">
          <cell r="A194" t="str">
            <v>F03A</v>
          </cell>
          <cell r="B194" t="str">
            <v>LJ</v>
          </cell>
          <cell r="C194">
            <v>1987</v>
          </cell>
          <cell r="D194" t="str">
            <v>7.32</v>
          </cell>
          <cell r="E194" t="str">
            <v>K Liddington</v>
          </cell>
          <cell r="F194" t="str">
            <v>Nor. Ph</v>
          </cell>
        </row>
        <row r="195">
          <cell r="A195" t="str">
            <v>F19A</v>
          </cell>
          <cell r="B195" t="str">
            <v>TJ</v>
          </cell>
          <cell r="C195">
            <v>1986</v>
          </cell>
          <cell r="D195">
            <v>13.45</v>
          </cell>
          <cell r="E195" t="str">
            <v>K.Liddington</v>
          </cell>
          <cell r="F195" t="str">
            <v>Nor. Ph</v>
          </cell>
        </row>
        <row r="196">
          <cell r="B196" t="str">
            <v>PV</v>
          </cell>
          <cell r="C196">
            <v>1992</v>
          </cell>
          <cell r="D196">
            <v>4.0999999999999996</v>
          </cell>
          <cell r="E196" t="str">
            <v>M.Davis</v>
          </cell>
          <cell r="F196" t="str">
            <v>Corby</v>
          </cell>
        </row>
        <row r="197">
          <cell r="A197" t="str">
            <v>F06C</v>
          </cell>
          <cell r="B197" t="str">
            <v>DT</v>
          </cell>
          <cell r="C197">
            <v>2003</v>
          </cell>
          <cell r="D197" t="str">
            <v>53.01</v>
          </cell>
          <cell r="E197" t="str">
            <v>S Herrington</v>
          </cell>
          <cell r="F197" t="str">
            <v>Birchfield</v>
          </cell>
        </row>
        <row r="198">
          <cell r="A198" t="str">
            <v>F18B</v>
          </cell>
          <cell r="B198" t="str">
            <v>JT</v>
          </cell>
          <cell r="C198">
            <v>1991</v>
          </cell>
          <cell r="D198" t="str">
            <v>58.02</v>
          </cell>
          <cell r="E198" t="str">
            <v>M Welch</v>
          </cell>
          <cell r="F198" t="str">
            <v>Kettering</v>
          </cell>
        </row>
        <row r="199">
          <cell r="B199" t="str">
            <v>HT</v>
          </cell>
          <cell r="C199">
            <v>1994</v>
          </cell>
          <cell r="D199" t="str">
            <v>63.08</v>
          </cell>
          <cell r="E199" t="str">
            <v>M Bell</v>
          </cell>
          <cell r="F199" t="str">
            <v>Corby</v>
          </cell>
        </row>
        <row r="200">
          <cell r="A200" t="str">
            <v>F09B</v>
          </cell>
          <cell r="B200" t="str">
            <v>SP</v>
          </cell>
          <cell r="C200">
            <v>2003</v>
          </cell>
          <cell r="D200" t="str">
            <v>16.63</v>
          </cell>
          <cell r="E200" t="str">
            <v>S Herrington</v>
          </cell>
          <cell r="F200" t="str">
            <v>Birchfield</v>
          </cell>
        </row>
        <row r="201">
          <cell r="B201" t="str">
            <v>3k Walk</v>
          </cell>
          <cell r="C201">
            <v>2011</v>
          </cell>
          <cell r="D201" t="str">
            <v>15.21.6</v>
          </cell>
          <cell r="E201" t="str">
            <v>D.Waples</v>
          </cell>
          <cell r="F201" t="str">
            <v>Kettering</v>
          </cell>
        </row>
        <row r="202">
          <cell r="B202"/>
        </row>
        <row r="203">
          <cell r="B203" t="str">
            <v>JNR MEN</v>
          </cell>
          <cell r="C203"/>
          <cell r="D203"/>
          <cell r="E203"/>
          <cell r="F203"/>
        </row>
        <row r="204">
          <cell r="B204" t="str">
            <v>EVENT</v>
          </cell>
          <cell r="C204" t="str">
            <v>YEAR</v>
          </cell>
          <cell r="D204" t="str">
            <v>PERF</v>
          </cell>
          <cell r="E204" t="str">
            <v>ATHLETE</v>
          </cell>
          <cell r="F204" t="str">
            <v>CLUB</v>
          </cell>
        </row>
        <row r="205">
          <cell r="A205" t="str">
            <v>T62</v>
          </cell>
          <cell r="B205" t="str">
            <v>100M</v>
          </cell>
          <cell r="C205" t="str">
            <v>2006/14</v>
          </cell>
          <cell r="D205" t="str">
            <v>10.8</v>
          </cell>
          <cell r="E205" t="str">
            <v>S Taylor/C Downes</v>
          </cell>
          <cell r="F205" t="str">
            <v>Corby/Rug&amp;Nor</v>
          </cell>
        </row>
        <row r="206">
          <cell r="B206"/>
          <cell r="C206">
            <v>2014</v>
          </cell>
          <cell r="D206"/>
          <cell r="E206" t="str">
            <v>C Downes</v>
          </cell>
          <cell r="F206" t="str">
            <v>Rug&amp;Nor</v>
          </cell>
        </row>
        <row r="207">
          <cell r="A207" t="str">
            <v>T21B</v>
          </cell>
          <cell r="B207" t="str">
            <v>200M</v>
          </cell>
          <cell r="C207">
            <v>2015</v>
          </cell>
          <cell r="D207" t="str">
            <v>21.3</v>
          </cell>
          <cell r="E207" t="str">
            <v>C Downes</v>
          </cell>
          <cell r="F207" t="str">
            <v>Rug&amp;Nor</v>
          </cell>
        </row>
        <row r="208">
          <cell r="A208" t="str">
            <v>T47B</v>
          </cell>
          <cell r="B208" t="str">
            <v>400M</v>
          </cell>
          <cell r="C208">
            <v>1993</v>
          </cell>
          <cell r="D208" t="str">
            <v>48.8</v>
          </cell>
          <cell r="E208" t="str">
            <v>A Mole</v>
          </cell>
          <cell r="F208" t="str">
            <v>Nor. Ph</v>
          </cell>
        </row>
        <row r="209">
          <cell r="A209" t="str">
            <v>T32B</v>
          </cell>
          <cell r="B209" t="str">
            <v>800M</v>
          </cell>
          <cell r="C209">
            <v>1989</v>
          </cell>
          <cell r="D209" t="str">
            <v>1.51.9</v>
          </cell>
          <cell r="E209" t="str">
            <v>N Pearson</v>
          </cell>
          <cell r="F209" t="str">
            <v>Birchfield</v>
          </cell>
        </row>
        <row r="210">
          <cell r="A210" t="str">
            <v>T66B</v>
          </cell>
          <cell r="B210" t="str">
            <v>1500M</v>
          </cell>
          <cell r="C210">
            <v>1987</v>
          </cell>
          <cell r="D210" t="str">
            <v>4.01.1</v>
          </cell>
          <cell r="E210" t="str">
            <v>N Pearson</v>
          </cell>
          <cell r="F210" t="str">
            <v xml:space="preserve"> Birchfield</v>
          </cell>
        </row>
        <row r="211">
          <cell r="B211" t="str">
            <v>5000M</v>
          </cell>
          <cell r="C211">
            <v>2009</v>
          </cell>
          <cell r="D211" t="str">
            <v>15.32.9</v>
          </cell>
          <cell r="E211" t="str">
            <v>J.Goringe</v>
          </cell>
          <cell r="F211" t="str">
            <v>Kettering</v>
          </cell>
        </row>
        <row r="212">
          <cell r="B212" t="str">
            <v>2000SC</v>
          </cell>
          <cell r="C212">
            <v>2009</v>
          </cell>
          <cell r="D212" t="str">
            <v>6.33.4</v>
          </cell>
          <cell r="E212" t="str">
            <v>J.Goringe</v>
          </cell>
          <cell r="F212" t="str">
            <v>Kettering</v>
          </cell>
        </row>
        <row r="213">
          <cell r="A213" t="str">
            <v>T12A</v>
          </cell>
          <cell r="B213" t="str">
            <v>110 MH</v>
          </cell>
          <cell r="C213">
            <v>2012</v>
          </cell>
          <cell r="D213">
            <v>14.6</v>
          </cell>
          <cell r="E213" t="str">
            <v>T.Luhana</v>
          </cell>
          <cell r="F213" t="str">
            <v>Rug&amp;Nor</v>
          </cell>
        </row>
        <row r="214">
          <cell r="A214" t="str">
            <v>T34A</v>
          </cell>
          <cell r="B214" t="str">
            <v>400M H</v>
          </cell>
          <cell r="C214">
            <v>1993</v>
          </cell>
          <cell r="D214" t="str">
            <v>57.8</v>
          </cell>
          <cell r="E214" t="str">
            <v>A Judge</v>
          </cell>
          <cell r="F214" t="str">
            <v>Campion Sch</v>
          </cell>
        </row>
        <row r="215">
          <cell r="A215" t="str">
            <v>F16A</v>
          </cell>
          <cell r="B215" t="str">
            <v>HJ</v>
          </cell>
          <cell r="C215">
            <v>1990</v>
          </cell>
          <cell r="D215">
            <v>2.19</v>
          </cell>
          <cell r="E215" t="str">
            <v>B.Reilly</v>
          </cell>
          <cell r="F215" t="str">
            <v>Corby</v>
          </cell>
        </row>
        <row r="216">
          <cell r="A216" t="str">
            <v>F10B</v>
          </cell>
          <cell r="B216" t="str">
            <v>LJ</v>
          </cell>
          <cell r="C216">
            <v>1987</v>
          </cell>
          <cell r="D216" t="str">
            <v>7.32</v>
          </cell>
          <cell r="E216" t="str">
            <v>S Faulkner</v>
          </cell>
          <cell r="F216" t="str">
            <v>Birchfield</v>
          </cell>
        </row>
        <row r="217">
          <cell r="B217" t="str">
            <v>TJ</v>
          </cell>
          <cell r="C217">
            <v>1987</v>
          </cell>
          <cell r="D217" t="str">
            <v>15.12</v>
          </cell>
          <cell r="E217" t="str">
            <v>S Faulkner</v>
          </cell>
          <cell r="F217" t="str">
            <v>Birchfield</v>
          </cell>
        </row>
        <row r="218">
          <cell r="B218" t="str">
            <v>PV</v>
          </cell>
          <cell r="C218">
            <v>1996</v>
          </cell>
          <cell r="D218">
            <v>5</v>
          </cell>
          <cell r="E218" t="str">
            <v>M.Davis</v>
          </cell>
          <cell r="F218" t="str">
            <v>Corby</v>
          </cell>
        </row>
        <row r="219">
          <cell r="B219" t="str">
            <v>DT</v>
          </cell>
          <cell r="C219">
            <v>1990</v>
          </cell>
          <cell r="D219" t="str">
            <v>56.60</v>
          </cell>
          <cell r="E219" t="str">
            <v>J Murphy</v>
          </cell>
          <cell r="F219" t="str">
            <v>Corby</v>
          </cell>
        </row>
        <row r="220">
          <cell r="B220" t="str">
            <v>JT</v>
          </cell>
          <cell r="C220">
            <v>1998</v>
          </cell>
          <cell r="D220" t="str">
            <v>56.76</v>
          </cell>
          <cell r="E220" t="str">
            <v>R Charlesworth</v>
          </cell>
          <cell r="F220" t="str">
            <v>Peterborough AC</v>
          </cell>
        </row>
        <row r="221">
          <cell r="B221" t="str">
            <v>HT</v>
          </cell>
          <cell r="C221">
            <v>1989</v>
          </cell>
          <cell r="D221" t="str">
            <v>58.60</v>
          </cell>
          <cell r="E221" t="str">
            <v>N Curtis</v>
          </cell>
          <cell r="F221" t="str">
            <v>Corby</v>
          </cell>
        </row>
        <row r="222">
          <cell r="B222" t="str">
            <v>SP</v>
          </cell>
          <cell r="C222">
            <v>2005</v>
          </cell>
          <cell r="D222" t="str">
            <v>14.65</v>
          </cell>
          <cell r="E222" t="str">
            <v>S Herrington</v>
          </cell>
          <cell r="F222" t="str">
            <v>Birchfield</v>
          </cell>
        </row>
        <row r="223">
          <cell r="B223"/>
        </row>
        <row r="224">
          <cell r="B224" t="str">
            <v>SNR MEN</v>
          </cell>
          <cell r="C224"/>
          <cell r="D224"/>
          <cell r="E224"/>
          <cell r="F224"/>
        </row>
        <row r="225">
          <cell r="B225" t="str">
            <v>EVENT</v>
          </cell>
          <cell r="C225" t="str">
            <v>YEAR</v>
          </cell>
          <cell r="D225" t="str">
            <v>PERF</v>
          </cell>
          <cell r="E225" t="str">
            <v>ATHLETE</v>
          </cell>
          <cell r="F225" t="str">
            <v>CLUB</v>
          </cell>
        </row>
        <row r="226">
          <cell r="A226" t="str">
            <v>T63</v>
          </cell>
          <cell r="B226" t="str">
            <v xml:space="preserve">100M </v>
          </cell>
          <cell r="C226">
            <v>1972</v>
          </cell>
          <cell r="D226" t="str">
            <v>10.8</v>
          </cell>
          <cell r="E226" t="str">
            <v>B Munns</v>
          </cell>
          <cell r="F226" t="str">
            <v>Wolv&amp;Bil</v>
          </cell>
        </row>
        <row r="227">
          <cell r="A227" t="str">
            <v>T21A</v>
          </cell>
          <cell r="B227" t="str">
            <v>200M</v>
          </cell>
          <cell r="C227">
            <v>1978</v>
          </cell>
          <cell r="D227" t="str">
            <v>21.9</v>
          </cell>
          <cell r="E227" t="str">
            <v>C Moven</v>
          </cell>
          <cell r="F227" t="str">
            <v>Wolv&amp;Bil</v>
          </cell>
        </row>
        <row r="228">
          <cell r="A228" t="str">
            <v>T47A</v>
          </cell>
          <cell r="B228" t="str">
            <v>400M</v>
          </cell>
          <cell r="C228">
            <v>1996</v>
          </cell>
          <cell r="D228" t="str">
            <v>48.2</v>
          </cell>
          <cell r="E228" t="str">
            <v>A Mole</v>
          </cell>
          <cell r="F228" t="str">
            <v>Nor. Ph</v>
          </cell>
        </row>
        <row r="229">
          <cell r="A229" t="str">
            <v>T32A</v>
          </cell>
          <cell r="B229" t="str">
            <v>800M</v>
          </cell>
          <cell r="C229">
            <v>2002</v>
          </cell>
          <cell r="D229" t="str">
            <v>1.51.6</v>
          </cell>
          <cell r="E229" t="str">
            <v>D Moss</v>
          </cell>
          <cell r="F229" t="str">
            <v>Rug&amp;Nor</v>
          </cell>
        </row>
        <row r="230">
          <cell r="A230" t="str">
            <v>T66A</v>
          </cell>
          <cell r="B230" t="str">
            <v>1500M</v>
          </cell>
          <cell r="C230">
            <v>1986</v>
          </cell>
          <cell r="D230" t="str">
            <v>3.55.4</v>
          </cell>
          <cell r="E230" t="str">
            <v>N Fellows</v>
          </cell>
          <cell r="F230" t="str">
            <v>Corby</v>
          </cell>
        </row>
        <row r="231">
          <cell r="A231" t="str">
            <v>T11A</v>
          </cell>
          <cell r="B231" t="str">
            <v>5000M</v>
          </cell>
          <cell r="C231">
            <v>1986</v>
          </cell>
          <cell r="D231" t="str">
            <v>14.25.1</v>
          </cell>
          <cell r="E231" t="str">
            <v>M Fromant</v>
          </cell>
          <cell r="F231" t="str">
            <v>Nor. Ph</v>
          </cell>
        </row>
        <row r="232">
          <cell r="B232" t="str">
            <v>2000SC</v>
          </cell>
          <cell r="C232">
            <v>2011</v>
          </cell>
          <cell r="D232" t="str">
            <v>6.40.7</v>
          </cell>
          <cell r="E232" t="str">
            <v>J.Goringe</v>
          </cell>
          <cell r="F232" t="str">
            <v>Kettering</v>
          </cell>
        </row>
        <row r="233">
          <cell r="B233" t="str">
            <v>110M H</v>
          </cell>
          <cell r="C233">
            <v>1989</v>
          </cell>
          <cell r="D233" t="str">
            <v>15.3</v>
          </cell>
          <cell r="E233" t="str">
            <v>P Harris</v>
          </cell>
          <cell r="F233" t="str">
            <v>N'hants Pol</v>
          </cell>
        </row>
        <row r="234">
          <cell r="B234" t="str">
            <v>400M H</v>
          </cell>
          <cell r="C234">
            <v>1991</v>
          </cell>
          <cell r="D234">
            <v>53.6</v>
          </cell>
          <cell r="E234" t="str">
            <v>W.Robbins</v>
          </cell>
          <cell r="F234" t="str">
            <v>Birchfield</v>
          </cell>
        </row>
        <row r="235">
          <cell r="A235" t="str">
            <v>F10A</v>
          </cell>
          <cell r="B235" t="str">
            <v>LJ</v>
          </cell>
          <cell r="C235">
            <v>1989</v>
          </cell>
          <cell r="D235" t="str">
            <v>7.88</v>
          </cell>
          <cell r="E235" t="str">
            <v>S Faulkner</v>
          </cell>
          <cell r="F235" t="str">
            <v>Birchfield</v>
          </cell>
        </row>
        <row r="236">
          <cell r="B236" t="str">
            <v>TJ</v>
          </cell>
          <cell r="C236">
            <v>1987</v>
          </cell>
          <cell r="D236" t="str">
            <v>14.63</v>
          </cell>
          <cell r="E236" t="str">
            <v>R Mackay</v>
          </cell>
          <cell r="F236" t="str">
            <v>Edinburgh AC</v>
          </cell>
        </row>
        <row r="237">
          <cell r="B237" t="str">
            <v>HJ</v>
          </cell>
          <cell r="C237">
            <v>1992</v>
          </cell>
          <cell r="D237">
            <v>2.15</v>
          </cell>
          <cell r="E237" t="str">
            <v>B.Reilly</v>
          </cell>
          <cell r="F237" t="str">
            <v>Corby</v>
          </cell>
        </row>
        <row r="238">
          <cell r="B238" t="str">
            <v>PV</v>
          </cell>
          <cell r="C238">
            <v>2000</v>
          </cell>
          <cell r="D238">
            <v>5.0999999999999996</v>
          </cell>
          <cell r="E238" t="str">
            <v>M.Davis</v>
          </cell>
          <cell r="F238" t="str">
            <v>Corby</v>
          </cell>
        </row>
        <row r="239">
          <cell r="A239" t="str">
            <v>F06A</v>
          </cell>
          <cell r="B239" t="str">
            <v>DT</v>
          </cell>
          <cell r="C239">
            <v>1998</v>
          </cell>
          <cell r="D239" t="str">
            <v>52.70</v>
          </cell>
          <cell r="E239" t="str">
            <v>G Herrington</v>
          </cell>
          <cell r="F239" t="str">
            <v>Rugby AC</v>
          </cell>
        </row>
        <row r="240">
          <cell r="A240" t="str">
            <v>F18A</v>
          </cell>
          <cell r="B240" t="str">
            <v>JT</v>
          </cell>
          <cell r="C240">
            <v>2001</v>
          </cell>
          <cell r="D240">
            <v>63.66</v>
          </cell>
          <cell r="E240" t="str">
            <v>R.Charlesworth</v>
          </cell>
          <cell r="F240" t="str">
            <v>Peterborugh AC</v>
          </cell>
        </row>
        <row r="241">
          <cell r="B241" t="str">
            <v>HT</v>
          </cell>
          <cell r="C241">
            <v>2002</v>
          </cell>
          <cell r="D241" t="str">
            <v>64.16</v>
          </cell>
          <cell r="E241" t="str">
            <v>M Bell</v>
          </cell>
          <cell r="F241" t="str">
            <v>Corby</v>
          </cell>
        </row>
        <row r="242">
          <cell r="A242" t="str">
            <v>F09A</v>
          </cell>
          <cell r="B242" t="str">
            <v>SP</v>
          </cell>
          <cell r="C242">
            <v>2006</v>
          </cell>
          <cell r="D242" t="str">
            <v>16.13</v>
          </cell>
          <cell r="E242" t="str">
            <v>M.Allen</v>
          </cell>
          <cell r="F242" t="str">
            <v>Belgrave</v>
          </cell>
        </row>
        <row r="243">
          <cell r="B243" t="str">
            <v>3K Walk</v>
          </cell>
          <cell r="C243">
            <v>2009</v>
          </cell>
          <cell r="D243" t="str">
            <v>15.25.0</v>
          </cell>
          <cell r="E243" t="str">
            <v>M.Wall</v>
          </cell>
          <cell r="F243" t="str">
            <v>Leic. WC</v>
          </cell>
        </row>
        <row r="244">
          <cell r="B244"/>
        </row>
        <row r="245">
          <cell r="B245" t="str">
            <v>VET MEN</v>
          </cell>
          <cell r="C245"/>
          <cell r="D245"/>
          <cell r="E245"/>
          <cell r="F245"/>
        </row>
        <row r="246">
          <cell r="B246" t="str">
            <v>EVENT</v>
          </cell>
          <cell r="C246" t="str">
            <v>YEAR</v>
          </cell>
          <cell r="D246" t="str">
            <v>PERF</v>
          </cell>
          <cell r="E246" t="str">
            <v>ATHLETE</v>
          </cell>
          <cell r="F246" t="str">
            <v>CLUB</v>
          </cell>
        </row>
        <row r="247">
          <cell r="A247" t="str">
            <v>T61</v>
          </cell>
          <cell r="B247" t="str">
            <v xml:space="preserve">100M </v>
          </cell>
          <cell r="C247">
            <v>1999</v>
          </cell>
          <cell r="D247" t="str">
            <v>11.5</v>
          </cell>
          <cell r="E247" t="str">
            <v>C Moven</v>
          </cell>
          <cell r="F247" t="str">
            <v>Nor. Ph</v>
          </cell>
        </row>
        <row r="248">
          <cell r="A248" t="str">
            <v>T20</v>
          </cell>
          <cell r="B248" t="str">
            <v>200M</v>
          </cell>
          <cell r="C248">
            <v>1995</v>
          </cell>
          <cell r="D248" t="str">
            <v>23.7</v>
          </cell>
          <cell r="E248" t="str">
            <v>J.Browne</v>
          </cell>
          <cell r="F248" t="str">
            <v>Andover</v>
          </cell>
        </row>
        <row r="249">
          <cell r="B249"/>
          <cell r="C249" t="str">
            <v xml:space="preserve">
1998</v>
          </cell>
          <cell r="D249" t="str">
            <v xml:space="preserve">
23.7</v>
          </cell>
          <cell r="E249" t="str">
            <v xml:space="preserve">
C Moven</v>
          </cell>
          <cell r="F249" t="str">
            <v xml:space="preserve">  Nor. Ph</v>
          </cell>
        </row>
        <row r="250">
          <cell r="A250" t="str">
            <v>T46</v>
          </cell>
          <cell r="B250" t="str">
            <v>400M</v>
          </cell>
          <cell r="C250">
            <v>2015</v>
          </cell>
          <cell r="D250" t="str">
            <v>54.4</v>
          </cell>
          <cell r="E250" t="str">
            <v>A Lawson</v>
          </cell>
          <cell r="F250" t="str">
            <v>Corby</v>
          </cell>
        </row>
        <row r="251">
          <cell r="A251" t="str">
            <v>T31</v>
          </cell>
          <cell r="B251" t="str">
            <v>800M</v>
          </cell>
          <cell r="C251">
            <v>2001</v>
          </cell>
          <cell r="D251" t="str">
            <v>2.11.1</v>
          </cell>
          <cell r="E251" t="str">
            <v>M.Lewis</v>
          </cell>
          <cell r="F251" t="str">
            <v>Nor. Ph</v>
          </cell>
        </row>
        <row r="252">
          <cell r="A252" t="str">
            <v>T65B</v>
          </cell>
          <cell r="B252" t="str">
            <v>1500M</v>
          </cell>
          <cell r="C252">
            <v>2001</v>
          </cell>
          <cell r="D252" t="str">
            <v>4.23.2</v>
          </cell>
          <cell r="E252" t="str">
            <v>T Egan</v>
          </cell>
          <cell r="F252" t="str">
            <v>Nor. Ph</v>
          </cell>
        </row>
        <row r="253">
          <cell r="A253" t="str">
            <v>T11B</v>
          </cell>
          <cell r="B253" t="str">
            <v>5000M</v>
          </cell>
          <cell r="C253">
            <v>1991</v>
          </cell>
          <cell r="D253" t="str">
            <v>15.48.6</v>
          </cell>
          <cell r="E253" t="str">
            <v>J Montgomery</v>
          </cell>
          <cell r="F253" t="str">
            <v>Corby</v>
          </cell>
        </row>
        <row r="254">
          <cell r="A254" t="str">
            <v>T10C</v>
          </cell>
          <cell r="B254" t="str">
            <v>80m H</v>
          </cell>
          <cell r="C254">
            <v>2015</v>
          </cell>
          <cell r="D254">
            <v>13.9</v>
          </cell>
          <cell r="E254" t="str">
            <v>T Wells</v>
          </cell>
          <cell r="F254" t="str">
            <v>Corby</v>
          </cell>
        </row>
        <row r="255">
          <cell r="B255" t="str">
            <v>300m H</v>
          </cell>
          <cell r="C255">
            <v>2010</v>
          </cell>
          <cell r="D255">
            <v>50</v>
          </cell>
          <cell r="E255" t="str">
            <v>T.Wells</v>
          </cell>
          <cell r="F255" t="str">
            <v>Corby</v>
          </cell>
        </row>
        <row r="256">
          <cell r="A256" t="str">
            <v>T34B</v>
          </cell>
          <cell r="B256" t="str">
            <v>400m  H</v>
          </cell>
          <cell r="C256">
            <v>1994</v>
          </cell>
          <cell r="D256" t="str">
            <v>59.7</v>
          </cell>
          <cell r="E256" t="str">
            <v>T Wells</v>
          </cell>
          <cell r="F256" t="str">
            <v>Corby</v>
          </cell>
        </row>
        <row r="257">
          <cell r="A257" t="str">
            <v>F10C</v>
          </cell>
          <cell r="B257" t="str">
            <v>LJ</v>
          </cell>
          <cell r="C257">
            <v>1995</v>
          </cell>
          <cell r="D257" t="str">
            <v>5.81</v>
          </cell>
          <cell r="E257" t="str">
            <v>D Folgate</v>
          </cell>
          <cell r="F257" t="str">
            <v>Kettering</v>
          </cell>
        </row>
        <row r="258">
          <cell r="A258" t="str">
            <v>F19C</v>
          </cell>
          <cell r="B258" t="str">
            <v>TJ</v>
          </cell>
          <cell r="C258">
            <v>1996</v>
          </cell>
          <cell r="D258" t="str">
            <v>12.43</v>
          </cell>
          <cell r="E258" t="str">
            <v>D Folgate</v>
          </cell>
          <cell r="F258" t="str">
            <v>Kettering</v>
          </cell>
        </row>
        <row r="259">
          <cell r="A259" t="str">
            <v>F16C</v>
          </cell>
          <cell r="B259" t="str">
            <v>HJ</v>
          </cell>
          <cell r="C259">
            <v>2012</v>
          </cell>
          <cell r="D259">
            <v>1.75</v>
          </cell>
          <cell r="E259" t="str">
            <v>I.Gidley</v>
          </cell>
          <cell r="F259" t="str">
            <v>Rug &amp; Nor</v>
          </cell>
        </row>
        <row r="260">
          <cell r="B260" t="str">
            <v>PV</v>
          </cell>
          <cell r="C260">
            <v>1998</v>
          </cell>
          <cell r="D260">
            <v>3.25</v>
          </cell>
          <cell r="E260" t="str">
            <v>R.Abdy</v>
          </cell>
          <cell r="F260" t="str">
            <v xml:space="preserve">Nor.Ph </v>
          </cell>
        </row>
        <row r="261">
          <cell r="A261" t="str">
            <v>F18E</v>
          </cell>
          <cell r="B261" t="str">
            <v>JT</v>
          </cell>
          <cell r="C261">
            <v>1992</v>
          </cell>
          <cell r="D261" t="str">
            <v>40.22</v>
          </cell>
          <cell r="E261" t="str">
            <v>R.Abdy</v>
          </cell>
          <cell r="F261" t="str">
            <v>Nor.Ph</v>
          </cell>
        </row>
        <row r="262">
          <cell r="A262" t="str">
            <v>F06D</v>
          </cell>
          <cell r="B262" t="str">
            <v>DT</v>
          </cell>
          <cell r="C262">
            <v>2001</v>
          </cell>
          <cell r="D262">
            <v>51.09</v>
          </cell>
          <cell r="E262" t="str">
            <v>G Herrington</v>
          </cell>
          <cell r="F262" t="str">
            <v>Rugby AC</v>
          </cell>
        </row>
        <row r="263">
          <cell r="A263" t="str">
            <v>F11A</v>
          </cell>
          <cell r="B263" t="str">
            <v>HT</v>
          </cell>
          <cell r="C263">
            <v>2001</v>
          </cell>
          <cell r="D263" t="str">
            <v>44.00</v>
          </cell>
          <cell r="E263" t="str">
            <v>G Herrington</v>
          </cell>
          <cell r="F263" t="str">
            <v>Rugby AC</v>
          </cell>
        </row>
        <row r="264">
          <cell r="A264" t="str">
            <v>F09C</v>
          </cell>
          <cell r="B264" t="str">
            <v>SP</v>
          </cell>
          <cell r="C264">
            <v>2001</v>
          </cell>
          <cell r="D264" t="str">
            <v>13.15</v>
          </cell>
          <cell r="E264" t="str">
            <v>G Herrington</v>
          </cell>
          <cell r="F264" t="str">
            <v>Rugby AC</v>
          </cell>
        </row>
        <row r="265">
          <cell r="B265" t="str">
            <v>3K Walk</v>
          </cell>
          <cell r="C265">
            <v>2007</v>
          </cell>
          <cell r="D265" t="str">
            <v>16.22.4</v>
          </cell>
          <cell r="E265" t="str">
            <v>M.Wall</v>
          </cell>
          <cell r="F265" t="str">
            <v>Leic. WC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wnload"/>
      <sheetName val="Bib Numbers"/>
      <sheetName val="Alpha Order"/>
      <sheetName val="Timetable"/>
      <sheetName val="Programme 1"/>
      <sheetName val="Programme 2"/>
      <sheetName val="Records"/>
    </sheetNames>
    <sheetDataSet>
      <sheetData sheetId="0"/>
      <sheetData sheetId="1">
        <row r="1">
          <cell r="A1"/>
        </row>
      </sheetData>
      <sheetData sheetId="2"/>
      <sheetData sheetId="3"/>
      <sheetData sheetId="4">
        <row r="1">
          <cell r="A1" t="str">
            <v>Event No</v>
          </cell>
        </row>
      </sheetData>
      <sheetData sheetId="5"/>
      <sheetData sheetId="6"/>
      <sheetData sheetId="7">
        <row r="1">
          <cell r="B1"/>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wnload"/>
      <sheetName val="Bib Numbers"/>
      <sheetName val="Alpha Order"/>
      <sheetName val="Timetable"/>
      <sheetName val="Programme 1"/>
      <sheetName val="Programme 2"/>
      <sheetName val="Reco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56"/>
  <sheetViews>
    <sheetView view="pageBreakPreview" zoomScaleNormal="100" zoomScaleSheetLayoutView="100" workbookViewId="0">
      <selection activeCell="B104" sqref="B104"/>
    </sheetView>
  </sheetViews>
  <sheetFormatPr defaultColWidth="9.109375" defaultRowHeight="14.4" x14ac:dyDescent="0.35"/>
  <cols>
    <col min="1" max="1" width="6" style="8" customWidth="1"/>
    <col min="2" max="2" width="6" style="7" customWidth="1"/>
    <col min="3" max="3" width="9.109375" style="1"/>
    <col min="4" max="4" width="26.5546875" style="10" customWidth="1"/>
    <col min="5" max="5" width="33.88671875" style="10" customWidth="1"/>
    <col min="6" max="6" width="9.109375" style="38" customWidth="1"/>
    <col min="7" max="7" width="9.109375" style="1"/>
    <col min="8" max="16384" width="9.109375" style="10"/>
  </cols>
  <sheetData>
    <row r="1" spans="1:7" x14ac:dyDescent="0.35">
      <c r="B1" s="2" t="s">
        <v>0</v>
      </c>
      <c r="C1" s="17"/>
      <c r="D1" s="9"/>
      <c r="E1" s="9"/>
      <c r="F1" s="35"/>
      <c r="G1" s="6"/>
    </row>
    <row r="2" spans="1:7" x14ac:dyDescent="0.35">
      <c r="A2" s="25" t="s">
        <v>1</v>
      </c>
      <c r="B2" s="28" t="str">
        <f>IF(OR($A2=0,$A2=""),"",VLOOKUP($A2,timetable,9,FALSE))</f>
        <v>T01 200m U13 Girls Heats</v>
      </c>
      <c r="C2" s="29"/>
      <c r="D2" s="27"/>
      <c r="E2" s="27"/>
      <c r="F2" s="36"/>
      <c r="G2" s="5"/>
    </row>
    <row r="3" spans="1:7" x14ac:dyDescent="0.35">
      <c r="B3" s="16" t="str">
        <f>IFERROR("CBP: "&amp;VLOOKUP(A2,records_,5,FALSE)&amp;", "&amp;VLOOKUP(A2,records_,6,FALSE)&amp;", "&amp;VLOOKUP(A2,records_,3,FALSE)&amp;", "&amp;VLOOKUP(A2,records_,4,FALSE),"")</f>
        <v>CBP: S.Ager, Rug&amp;Nor, 2010, 27.2</v>
      </c>
      <c r="C3" s="17"/>
      <c r="D3" s="9"/>
      <c r="E3" s="9"/>
      <c r="F3" s="35"/>
      <c r="G3" s="33"/>
    </row>
    <row r="4" spans="1:7" x14ac:dyDescent="0.35">
      <c r="B4" s="3" t="s">
        <v>2</v>
      </c>
      <c r="C4" s="19" t="s">
        <v>3</v>
      </c>
      <c r="D4" s="13" t="s">
        <v>4</v>
      </c>
      <c r="E4" s="13" t="s">
        <v>5</v>
      </c>
      <c r="F4" s="37" t="s">
        <v>6</v>
      </c>
      <c r="G4" s="6"/>
    </row>
    <row r="5" spans="1:7" x14ac:dyDescent="0.35">
      <c r="B5" s="4">
        <v>1</v>
      </c>
      <c r="C5" s="6">
        <v>58</v>
      </c>
      <c r="D5" s="9" t="str">
        <f t="shared" ref="D5:D18" si="0">IFERROR(VLOOKUP($C5,competitors,7,FALSE),"")</f>
        <v>Etienne MAUGHAN</v>
      </c>
      <c r="E5" s="9" t="str">
        <f t="shared" ref="E5:E18" si="1">IFERROR(VLOOKUP($C5,competitors,8,FALSE),"")</f>
        <v>Bedford &amp; County AC</v>
      </c>
      <c r="F5" s="35">
        <v>28</v>
      </c>
      <c r="G5" s="6" t="s">
        <v>74</v>
      </c>
    </row>
    <row r="6" spans="1:7" x14ac:dyDescent="0.35">
      <c r="B6" s="4">
        <v>2</v>
      </c>
      <c r="C6" s="6">
        <v>30</v>
      </c>
      <c r="D6" s="9" t="str">
        <f t="shared" si="0"/>
        <v>Madison DRAGE</v>
      </c>
      <c r="E6" s="9" t="str">
        <f t="shared" si="1"/>
        <v>Rugby &amp; Northampton AC</v>
      </c>
      <c r="F6" s="35">
        <v>31.3</v>
      </c>
      <c r="G6" s="6" t="s">
        <v>74</v>
      </c>
    </row>
    <row r="7" spans="1:7" x14ac:dyDescent="0.35">
      <c r="B7" s="4">
        <v>3</v>
      </c>
      <c r="C7" s="6">
        <v>73</v>
      </c>
      <c r="D7" s="9" t="str">
        <f t="shared" si="0"/>
        <v>Aliyah SALAU</v>
      </c>
      <c r="E7" s="9" t="str">
        <f t="shared" si="1"/>
        <v>Corby AC</v>
      </c>
      <c r="F7" s="35">
        <v>32.299999999999997</v>
      </c>
      <c r="G7" s="6" t="s">
        <v>74</v>
      </c>
    </row>
    <row r="8" spans="1:7" x14ac:dyDescent="0.35">
      <c r="B8" s="4">
        <v>4</v>
      </c>
      <c r="C8" s="6">
        <v>24</v>
      </c>
      <c r="D8" s="9" t="str">
        <f t="shared" si="0"/>
        <v>Kae CRISP</v>
      </c>
      <c r="E8" s="9" t="str">
        <f t="shared" si="1"/>
        <v>Rugby &amp; Northampton AC</v>
      </c>
      <c r="F8" s="35">
        <v>32.5</v>
      </c>
      <c r="G8" s="6" t="s">
        <v>74</v>
      </c>
    </row>
    <row r="9" spans="1:7" x14ac:dyDescent="0.35">
      <c r="B9" s="4">
        <v>5</v>
      </c>
      <c r="C9" s="6">
        <v>41</v>
      </c>
      <c r="D9" s="9" t="str">
        <f t="shared" si="0"/>
        <v>Amy HARRIS</v>
      </c>
      <c r="E9" s="9" t="str">
        <f t="shared" si="1"/>
        <v>Silson Joggers AC</v>
      </c>
      <c r="F9" s="35">
        <v>33.299999999999997</v>
      </c>
      <c r="G9" s="6" t="s">
        <v>75</v>
      </c>
    </row>
    <row r="10" spans="1:7" x14ac:dyDescent="0.35">
      <c r="B10" s="4"/>
      <c r="C10" s="6"/>
      <c r="D10" s="9"/>
      <c r="E10" s="9"/>
      <c r="F10" s="35"/>
      <c r="G10" s="33"/>
    </row>
    <row r="11" spans="1:7" x14ac:dyDescent="0.35">
      <c r="B11" s="3" t="s">
        <v>2</v>
      </c>
      <c r="C11" s="19" t="s">
        <v>3</v>
      </c>
      <c r="D11" s="13" t="s">
        <v>4</v>
      </c>
      <c r="E11" s="13" t="s">
        <v>5</v>
      </c>
      <c r="F11" s="37" t="s">
        <v>6</v>
      </c>
      <c r="G11" s="6"/>
    </row>
    <row r="12" spans="1:7" x14ac:dyDescent="0.35">
      <c r="B12" s="4">
        <v>1</v>
      </c>
      <c r="C12" s="6">
        <v>86</v>
      </c>
      <c r="D12" s="9" t="str">
        <f t="shared" si="0"/>
        <v>Abigail THAYANITHY</v>
      </c>
      <c r="E12" s="9" t="str">
        <f t="shared" si="1"/>
        <v>Rugby &amp; Northampton AC</v>
      </c>
      <c r="F12" s="35">
        <v>31.2</v>
      </c>
      <c r="G12" s="6" t="s">
        <v>74</v>
      </c>
    </row>
    <row r="13" spans="1:7" x14ac:dyDescent="0.35">
      <c r="B13" s="4">
        <v>2</v>
      </c>
      <c r="C13" s="6">
        <v>91</v>
      </c>
      <c r="D13" s="9" t="str">
        <f t="shared" si="0"/>
        <v>Mia WATTS</v>
      </c>
      <c r="E13" s="9" t="str">
        <f t="shared" si="1"/>
        <v>Kettering Town Harriers</v>
      </c>
      <c r="F13" s="35">
        <v>32.200000000000003</v>
      </c>
      <c r="G13" s="6" t="s">
        <v>74</v>
      </c>
    </row>
    <row r="14" spans="1:7" x14ac:dyDescent="0.35">
      <c r="B14" s="4">
        <v>3</v>
      </c>
      <c r="C14" s="6">
        <v>74</v>
      </c>
      <c r="D14" s="9" t="str">
        <f t="shared" si="0"/>
        <v>Amber SALKELD</v>
      </c>
      <c r="E14" s="9" t="str">
        <f t="shared" si="1"/>
        <v>Marshall Milton Keynes AC</v>
      </c>
      <c r="F14" s="35">
        <v>32.5</v>
      </c>
      <c r="G14" s="6" t="s">
        <v>74</v>
      </c>
    </row>
    <row r="15" spans="1:7" x14ac:dyDescent="0.35">
      <c r="B15" s="4">
        <v>4</v>
      </c>
      <c r="C15" s="6">
        <v>96</v>
      </c>
      <c r="D15" s="9" t="str">
        <f t="shared" si="0"/>
        <v>Chloe WORTH</v>
      </c>
      <c r="E15" s="9" t="str">
        <f t="shared" si="1"/>
        <v>Rugby &amp; Northampton AC</v>
      </c>
      <c r="F15" s="35">
        <v>33.299999999999997</v>
      </c>
      <c r="G15" s="6" t="s">
        <v>75</v>
      </c>
    </row>
    <row r="16" spans="1:7" x14ac:dyDescent="0.35">
      <c r="B16" s="4">
        <v>5</v>
      </c>
      <c r="C16" s="6">
        <v>87</v>
      </c>
      <c r="D16" s="9" t="str">
        <f t="shared" si="0"/>
        <v>Milly THOMPSON</v>
      </c>
      <c r="E16" s="9" t="str">
        <f t="shared" si="1"/>
        <v>Rugby &amp; Northampton AC</v>
      </c>
      <c r="F16" s="35">
        <v>33.5</v>
      </c>
      <c r="G16" s="6"/>
    </row>
    <row r="17" spans="1:7" x14ac:dyDescent="0.35">
      <c r="B17" s="4">
        <v>6</v>
      </c>
      <c r="C17" s="6">
        <v>32</v>
      </c>
      <c r="D17" s="9" t="str">
        <f t="shared" si="0"/>
        <v>Celia EGONU</v>
      </c>
      <c r="E17" s="9" t="str">
        <f t="shared" si="1"/>
        <v>Rugby &amp; Northampton AC</v>
      </c>
      <c r="F17" s="35">
        <v>39.5</v>
      </c>
      <c r="G17" s="6"/>
    </row>
    <row r="18" spans="1:7" x14ac:dyDescent="0.35">
      <c r="B18" s="4"/>
      <c r="C18" s="6"/>
      <c r="D18" s="9" t="str">
        <f t="shared" si="0"/>
        <v/>
      </c>
      <c r="E18" s="9" t="str">
        <f t="shared" si="1"/>
        <v/>
      </c>
      <c r="F18" s="35"/>
      <c r="G18" s="6"/>
    </row>
    <row r="19" spans="1:7" x14ac:dyDescent="0.35">
      <c r="A19" s="25" t="s">
        <v>7</v>
      </c>
      <c r="B19" s="28" t="str">
        <f>IF(OR($A19=0,$A19=""),"",VLOOKUP($A19,timetable,9,FALSE))</f>
        <v>T02 200m U13 Boys Heats</v>
      </c>
      <c r="C19" s="29"/>
      <c r="D19" s="27"/>
      <c r="E19" s="27"/>
      <c r="F19" s="36"/>
      <c r="G19" s="5"/>
    </row>
    <row r="20" spans="1:7" x14ac:dyDescent="0.35">
      <c r="B20" s="16" t="str">
        <f>IFERROR("CBP: "&amp;VLOOKUP(A19,records_,5,FALSE)&amp;", "&amp;VLOOKUP(A19,records_,6,FALSE)&amp;", "&amp;VLOOKUP(A19,records_,3,FALSE)&amp;", "&amp;VLOOKUP(A19,records_,4,FALSE),"")</f>
        <v>CBP: T.Kerr-Chin, Rug&amp;Nor, 2010, 25.5</v>
      </c>
      <c r="C20" s="17"/>
      <c r="D20" s="9"/>
      <c r="E20" s="9"/>
      <c r="F20" s="35"/>
      <c r="G20" s="33"/>
    </row>
    <row r="21" spans="1:7" x14ac:dyDescent="0.35">
      <c r="B21" s="3" t="s">
        <v>2</v>
      </c>
      <c r="C21" s="19" t="s">
        <v>3</v>
      </c>
      <c r="D21" s="13" t="s">
        <v>4</v>
      </c>
      <c r="E21" s="13" t="s">
        <v>5</v>
      </c>
      <c r="F21" s="37" t="s">
        <v>6</v>
      </c>
      <c r="G21" s="6"/>
    </row>
    <row r="22" spans="1:7" x14ac:dyDescent="0.35">
      <c r="B22" s="4">
        <v>1</v>
      </c>
      <c r="C22" s="6">
        <v>218</v>
      </c>
      <c r="D22" s="9" t="str">
        <f t="shared" ref="D22:D38" si="2">IFERROR(VLOOKUP($C22,competitors,7,FALSE),"")</f>
        <v>Kaiyuki CRISP</v>
      </c>
      <c r="E22" s="9" t="str">
        <f t="shared" ref="E22:E38" si="3">IFERROR(VLOOKUP($C22,competitors,8,FALSE),"")</f>
        <v>Rugby &amp; Northampton AC</v>
      </c>
      <c r="F22" s="35">
        <v>29.6</v>
      </c>
      <c r="G22" s="6" t="s">
        <v>74</v>
      </c>
    </row>
    <row r="23" spans="1:7" x14ac:dyDescent="0.35">
      <c r="B23" s="4">
        <v>2</v>
      </c>
      <c r="C23" s="6">
        <v>203</v>
      </c>
      <c r="D23" s="9" t="str">
        <f t="shared" si="2"/>
        <v>Oliver BARBOSA</v>
      </c>
      <c r="E23" s="9" t="str">
        <f t="shared" si="3"/>
        <v>Kettering Town Harriers</v>
      </c>
      <c r="F23" s="35">
        <v>30.3</v>
      </c>
      <c r="G23" s="6" t="s">
        <v>74</v>
      </c>
    </row>
    <row r="24" spans="1:7" x14ac:dyDescent="0.35">
      <c r="B24" s="4">
        <v>3</v>
      </c>
      <c r="C24" s="6">
        <v>214</v>
      </c>
      <c r="D24" s="9" t="str">
        <f t="shared" si="2"/>
        <v>Enzo COCCITTI</v>
      </c>
      <c r="E24" s="9" t="str">
        <f t="shared" si="3"/>
        <v>Corby AC</v>
      </c>
      <c r="F24" s="35">
        <v>30.6</v>
      </c>
      <c r="G24" s="6" t="s">
        <v>74</v>
      </c>
    </row>
    <row r="25" spans="1:7" x14ac:dyDescent="0.35">
      <c r="B25" s="4">
        <v>4</v>
      </c>
      <c r="C25" s="6">
        <v>201</v>
      </c>
      <c r="D25" s="9" t="str">
        <f t="shared" si="2"/>
        <v>Joel ALDRIDGE</v>
      </c>
      <c r="E25" s="9" t="str">
        <f t="shared" si="3"/>
        <v>Rugby &amp; Northampton AC</v>
      </c>
      <c r="F25" s="35">
        <v>31.2</v>
      </c>
      <c r="G25" s="6" t="s">
        <v>74</v>
      </c>
    </row>
    <row r="26" spans="1:7" x14ac:dyDescent="0.35">
      <c r="B26" s="4">
        <v>5</v>
      </c>
      <c r="C26" s="6">
        <v>207</v>
      </c>
      <c r="D26" s="9" t="str">
        <f t="shared" si="2"/>
        <v>Charlie BLUCK</v>
      </c>
      <c r="E26" s="9" t="str">
        <f t="shared" si="3"/>
        <v>Corby AC</v>
      </c>
      <c r="F26" s="35">
        <v>31.4</v>
      </c>
      <c r="G26" s="6" t="s">
        <v>75</v>
      </c>
    </row>
    <row r="27" spans="1:7" x14ac:dyDescent="0.35">
      <c r="B27" s="4">
        <v>6</v>
      </c>
      <c r="C27" s="6">
        <v>212</v>
      </c>
      <c r="D27" s="9" t="str">
        <f t="shared" si="2"/>
        <v>Tyrone CANSICK</v>
      </c>
      <c r="E27" s="9" t="str">
        <f t="shared" si="3"/>
        <v>Corby AC</v>
      </c>
      <c r="F27" s="35">
        <v>34</v>
      </c>
      <c r="G27" s="6"/>
    </row>
    <row r="28" spans="1:7" x14ac:dyDescent="0.35">
      <c r="B28" s="4">
        <v>7</v>
      </c>
      <c r="C28" s="6">
        <v>220</v>
      </c>
      <c r="D28" s="9" t="str">
        <f t="shared" si="2"/>
        <v>James DARBY</v>
      </c>
      <c r="E28" s="9" t="str">
        <f t="shared" si="3"/>
        <v>Silson Joggers AC</v>
      </c>
      <c r="F28" s="35">
        <v>35.1</v>
      </c>
      <c r="G28" s="6"/>
    </row>
    <row r="29" spans="1:7" x14ac:dyDescent="0.35">
      <c r="B29" s="4"/>
      <c r="C29" s="6"/>
      <c r="D29" s="9"/>
      <c r="E29" s="9"/>
      <c r="F29" s="35"/>
      <c r="G29" s="33"/>
    </row>
    <row r="30" spans="1:7" x14ac:dyDescent="0.35">
      <c r="B30" s="3" t="s">
        <v>2</v>
      </c>
      <c r="C30" s="19" t="s">
        <v>3</v>
      </c>
      <c r="D30" s="13" t="s">
        <v>4</v>
      </c>
      <c r="E30" s="13" t="s">
        <v>5</v>
      </c>
      <c r="F30" s="37" t="s">
        <v>6</v>
      </c>
      <c r="G30" s="6"/>
    </row>
    <row r="31" spans="1:7" x14ac:dyDescent="0.35">
      <c r="B31" s="4">
        <v>1</v>
      </c>
      <c r="C31" s="6">
        <v>263</v>
      </c>
      <c r="D31" s="9" t="str">
        <f t="shared" si="2"/>
        <v>Elliott POWELL</v>
      </c>
      <c r="E31" s="9" t="str">
        <f t="shared" si="3"/>
        <v>Corby AC</v>
      </c>
      <c r="F31" s="35">
        <v>27.6</v>
      </c>
      <c r="G31" s="6" t="s">
        <v>74</v>
      </c>
    </row>
    <row r="32" spans="1:7" x14ac:dyDescent="0.35">
      <c r="B32" s="4">
        <v>2</v>
      </c>
      <c r="C32" s="6">
        <v>264</v>
      </c>
      <c r="D32" s="9" t="str">
        <f t="shared" si="2"/>
        <v>Fabian POWELL</v>
      </c>
      <c r="E32" s="9" t="str">
        <f t="shared" si="3"/>
        <v>Corby AC</v>
      </c>
      <c r="F32" s="35">
        <v>28</v>
      </c>
      <c r="G32" s="6" t="s">
        <v>74</v>
      </c>
    </row>
    <row r="33" spans="1:7" x14ac:dyDescent="0.35">
      <c r="B33" s="4">
        <v>3</v>
      </c>
      <c r="C33" s="6">
        <v>274</v>
      </c>
      <c r="D33" s="9" t="str">
        <f t="shared" si="2"/>
        <v>Oliver SAVAGE</v>
      </c>
      <c r="E33" s="9" t="str">
        <f t="shared" si="3"/>
        <v>Rugby &amp; Northampton AC</v>
      </c>
      <c r="F33" s="35">
        <v>29.5</v>
      </c>
      <c r="G33" s="6" t="s">
        <v>74</v>
      </c>
    </row>
    <row r="34" spans="1:7" x14ac:dyDescent="0.35">
      <c r="B34" s="4">
        <v>4</v>
      </c>
      <c r="C34" s="6">
        <v>279</v>
      </c>
      <c r="D34" s="9" t="str">
        <f t="shared" si="2"/>
        <v>Louis STARR</v>
      </c>
      <c r="E34" s="9" t="str">
        <f t="shared" si="3"/>
        <v>Rugby &amp; Northampton AC</v>
      </c>
      <c r="F34" s="35">
        <v>31.4</v>
      </c>
      <c r="G34" s="6" t="s">
        <v>75</v>
      </c>
    </row>
    <row r="35" spans="1:7" x14ac:dyDescent="0.35">
      <c r="B35" s="4">
        <v>5</v>
      </c>
      <c r="C35" s="6">
        <v>253</v>
      </c>
      <c r="D35" s="9" t="str">
        <f t="shared" si="2"/>
        <v>Oliver MCALLISTER</v>
      </c>
      <c r="E35" s="9" t="str">
        <f t="shared" si="3"/>
        <v>Kettering Town Harriers</v>
      </c>
      <c r="F35" s="35">
        <v>33</v>
      </c>
      <c r="G35" s="6"/>
    </row>
    <row r="36" spans="1:7" x14ac:dyDescent="0.35">
      <c r="B36" s="4">
        <v>6</v>
      </c>
      <c r="C36" s="6">
        <v>255</v>
      </c>
      <c r="D36" s="9" t="str">
        <f t="shared" si="2"/>
        <v>Jack MILSOM</v>
      </c>
      <c r="E36" s="9" t="str">
        <f t="shared" si="3"/>
        <v>Daventry AAC</v>
      </c>
      <c r="F36" s="35">
        <v>33.299999999999997</v>
      </c>
      <c r="G36" s="6"/>
    </row>
    <row r="37" spans="1:7" x14ac:dyDescent="0.35">
      <c r="B37" s="4">
        <v>7</v>
      </c>
      <c r="C37" s="6">
        <v>265</v>
      </c>
      <c r="D37" s="9" t="str">
        <f t="shared" si="2"/>
        <v>Daniel REID</v>
      </c>
      <c r="E37" s="9" t="str">
        <f t="shared" si="3"/>
        <v>Wellingborough &amp; District AC</v>
      </c>
      <c r="F37" s="35">
        <v>34.200000000000003</v>
      </c>
      <c r="G37" s="6"/>
    </row>
    <row r="38" spans="1:7" x14ac:dyDescent="0.35">
      <c r="B38" s="4">
        <v>8</v>
      </c>
      <c r="C38" s="6">
        <v>238</v>
      </c>
      <c r="D38" s="9" t="str">
        <f t="shared" si="2"/>
        <v>Harvey HSU</v>
      </c>
      <c r="E38" s="9" t="str">
        <f t="shared" si="3"/>
        <v>Rugby &amp; Northampton AC</v>
      </c>
      <c r="F38" s="35">
        <v>34.799999999999997</v>
      </c>
      <c r="G38" s="6"/>
    </row>
    <row r="39" spans="1:7" x14ac:dyDescent="0.35">
      <c r="B39" s="4"/>
      <c r="C39" s="6"/>
      <c r="D39" s="9" t="str">
        <f t="shared" ref="D39" si="4">IFERROR(VLOOKUP($C39,competitors,7,FALSE),"")</f>
        <v/>
      </c>
      <c r="E39" s="9" t="str">
        <f t="shared" ref="E39" si="5">IFERROR(VLOOKUP($C39,competitors,8,FALSE),"")</f>
        <v/>
      </c>
      <c r="F39" s="35"/>
      <c r="G39" s="6"/>
    </row>
    <row r="40" spans="1:7" x14ac:dyDescent="0.35">
      <c r="A40" s="25" t="s">
        <v>8</v>
      </c>
      <c r="B40" s="28" t="str">
        <f>IF(OR($A40=0,$A40=""),"",VLOOKUP($A40,timetable,9,FALSE))</f>
        <v>T03 200m U15 Girls Heats</v>
      </c>
      <c r="C40" s="29"/>
      <c r="D40" s="27"/>
      <c r="E40" s="27"/>
      <c r="F40" s="36"/>
      <c r="G40" s="5"/>
    </row>
    <row r="41" spans="1:7" x14ac:dyDescent="0.35">
      <c r="B41" s="16" t="str">
        <f>IFERROR("CBP: "&amp;VLOOKUP(A40,records_,5,FALSE)&amp;", "&amp;VLOOKUP(A40,records_,6,FALSE)&amp;", "&amp;VLOOKUP(A40,records_,3,FALSE)&amp;", "&amp;VLOOKUP(A40,records_,4,FALSE),"")</f>
        <v>CBP: F.Cole, Kettering, 1986, 25.8</v>
      </c>
      <c r="C41" s="17"/>
      <c r="D41" s="9"/>
      <c r="E41" s="9"/>
      <c r="F41" s="35"/>
      <c r="G41" s="33"/>
    </row>
    <row r="42" spans="1:7" x14ac:dyDescent="0.35">
      <c r="B42" s="3" t="s">
        <v>2</v>
      </c>
      <c r="C42" s="19" t="s">
        <v>3</v>
      </c>
      <c r="D42" s="13" t="s">
        <v>4</v>
      </c>
      <c r="E42" s="13" t="s">
        <v>5</v>
      </c>
      <c r="F42" s="37" t="s">
        <v>6</v>
      </c>
      <c r="G42" s="6"/>
    </row>
    <row r="43" spans="1:7" x14ac:dyDescent="0.35">
      <c r="B43" s="4">
        <v>1</v>
      </c>
      <c r="C43" s="6">
        <v>90</v>
      </c>
      <c r="D43" s="9" t="str">
        <f t="shared" ref="D43:D53" si="6">IFERROR(VLOOKUP($C43,competitors,7,FALSE),"")</f>
        <v>Abigail WARD</v>
      </c>
      <c r="E43" s="9" t="str">
        <f t="shared" ref="E43:E53" si="7">IFERROR(VLOOKUP($C43,competitors,8,FALSE),"")</f>
        <v>Rugby &amp; Northampton AC</v>
      </c>
      <c r="F43" s="35">
        <v>27.8</v>
      </c>
      <c r="G43" s="6" t="s">
        <v>74</v>
      </c>
    </row>
    <row r="44" spans="1:7" x14ac:dyDescent="0.35">
      <c r="B44" s="4">
        <v>2</v>
      </c>
      <c r="C44" s="6">
        <v>83</v>
      </c>
      <c r="D44" s="9" t="str">
        <f t="shared" si="6"/>
        <v>Matilda SOMERVILLE-COTTON</v>
      </c>
      <c r="E44" s="9" t="str">
        <f t="shared" si="7"/>
        <v>Corby AC</v>
      </c>
      <c r="F44" s="35">
        <v>29.6</v>
      </c>
      <c r="G44" s="6" t="s">
        <v>74</v>
      </c>
    </row>
    <row r="45" spans="1:7" x14ac:dyDescent="0.35">
      <c r="B45" s="4">
        <v>3</v>
      </c>
      <c r="C45" s="6">
        <v>81</v>
      </c>
      <c r="D45" s="9" t="str">
        <f t="shared" si="6"/>
        <v>Hannah SMITH</v>
      </c>
      <c r="E45" s="9" t="str">
        <f t="shared" si="7"/>
        <v>Harborough AC</v>
      </c>
      <c r="F45" s="35">
        <v>29.8</v>
      </c>
      <c r="G45" s="6" t="s">
        <v>74</v>
      </c>
    </row>
    <row r="46" spans="1:7" x14ac:dyDescent="0.35">
      <c r="B46" s="4">
        <v>4</v>
      </c>
      <c r="C46" s="6">
        <v>92</v>
      </c>
      <c r="D46" s="9" t="str">
        <f t="shared" si="6"/>
        <v>Millie WEBB</v>
      </c>
      <c r="E46" s="9" t="str">
        <f t="shared" si="7"/>
        <v>Kettering Town Harriers</v>
      </c>
      <c r="F46" s="35">
        <v>30</v>
      </c>
      <c r="G46" s="6" t="s">
        <v>74</v>
      </c>
    </row>
    <row r="47" spans="1:7" x14ac:dyDescent="0.35">
      <c r="B47" s="4">
        <v>5</v>
      </c>
      <c r="C47" s="6">
        <v>14</v>
      </c>
      <c r="D47" s="9" t="str">
        <f t="shared" si="6"/>
        <v>Matilda BRAITHWAITE</v>
      </c>
      <c r="E47" s="9" t="str">
        <f t="shared" si="7"/>
        <v>Kettering Town Harriers</v>
      </c>
      <c r="F47" s="35">
        <v>31.8</v>
      </c>
      <c r="G47" s="6"/>
    </row>
    <row r="48" spans="1:7" x14ac:dyDescent="0.35">
      <c r="B48" s="4"/>
      <c r="C48" s="6"/>
      <c r="D48" s="9"/>
      <c r="E48" s="9"/>
      <c r="F48" s="35"/>
      <c r="G48" s="33"/>
    </row>
    <row r="49" spans="1:7" x14ac:dyDescent="0.35">
      <c r="B49" s="3" t="s">
        <v>2</v>
      </c>
      <c r="C49" s="19" t="s">
        <v>3</v>
      </c>
      <c r="D49" s="13" t="s">
        <v>4</v>
      </c>
      <c r="E49" s="13" t="s">
        <v>5</v>
      </c>
      <c r="F49" s="37" t="s">
        <v>6</v>
      </c>
      <c r="G49" s="6"/>
    </row>
    <row r="50" spans="1:7" x14ac:dyDescent="0.35">
      <c r="B50" s="4">
        <v>1</v>
      </c>
      <c r="C50" s="6">
        <v>47</v>
      </c>
      <c r="D50" s="9" t="str">
        <f t="shared" si="6"/>
        <v>Cynthia Chinemerem IKE</v>
      </c>
      <c r="E50" s="9" t="str">
        <f t="shared" si="7"/>
        <v>Kettering Town Harriers</v>
      </c>
      <c r="F50" s="35">
        <v>27.3</v>
      </c>
      <c r="G50" s="6" t="s">
        <v>74</v>
      </c>
    </row>
    <row r="51" spans="1:7" x14ac:dyDescent="0.35">
      <c r="B51" s="4">
        <v>2</v>
      </c>
      <c r="C51" s="6">
        <v>51</v>
      </c>
      <c r="D51" s="9" t="str">
        <f t="shared" si="6"/>
        <v>Berny KWEI-TAGOE</v>
      </c>
      <c r="E51" s="9" t="str">
        <f t="shared" si="7"/>
        <v>Kettering Town Harriers</v>
      </c>
      <c r="F51" s="35">
        <v>27.7</v>
      </c>
      <c r="G51" s="6" t="s">
        <v>74</v>
      </c>
    </row>
    <row r="52" spans="1:7" x14ac:dyDescent="0.35">
      <c r="B52" s="4">
        <v>3</v>
      </c>
      <c r="C52" s="6">
        <v>23</v>
      </c>
      <c r="D52" s="9" t="str">
        <f t="shared" si="6"/>
        <v>Georgia CORCORAN</v>
      </c>
      <c r="E52" s="9" t="str">
        <f t="shared" si="7"/>
        <v>Silson Joggers AC</v>
      </c>
      <c r="F52" s="35">
        <v>30.3</v>
      </c>
      <c r="G52" s="6" t="s">
        <v>74</v>
      </c>
    </row>
    <row r="53" spans="1:7" x14ac:dyDescent="0.35">
      <c r="B53" s="4">
        <v>4</v>
      </c>
      <c r="C53" s="6">
        <v>88</v>
      </c>
      <c r="D53" s="9" t="str">
        <f t="shared" si="6"/>
        <v>Erin TREACY</v>
      </c>
      <c r="E53" s="9" t="str">
        <f t="shared" si="7"/>
        <v>Corby AC</v>
      </c>
      <c r="F53" s="35">
        <v>30.6</v>
      </c>
      <c r="G53" s="6" t="s">
        <v>74</v>
      </c>
    </row>
    <row r="54" spans="1:7" x14ac:dyDescent="0.35">
      <c r="B54" s="4"/>
      <c r="C54" s="6"/>
      <c r="D54" s="9" t="str">
        <f t="shared" ref="D54" si="8">IFERROR(VLOOKUP($C54,competitors,7,FALSE),"")</f>
        <v/>
      </c>
      <c r="E54" s="9" t="str">
        <f t="shared" ref="E54" si="9">IFERROR(VLOOKUP($C54,competitors,8,FALSE),"")</f>
        <v/>
      </c>
      <c r="F54" s="35"/>
      <c r="G54" s="6"/>
    </row>
    <row r="55" spans="1:7" x14ac:dyDescent="0.35">
      <c r="A55" s="25" t="s">
        <v>9</v>
      </c>
      <c r="B55" s="28" t="str">
        <f>IF(OR($A55=0,$A55=""),"",VLOOKUP($A55,timetable,9,FALSE))</f>
        <v>T04 200m U15 Boys Heats</v>
      </c>
      <c r="C55" s="29"/>
      <c r="D55" s="27"/>
      <c r="E55" s="27"/>
      <c r="F55" s="36"/>
      <c r="G55" s="5"/>
    </row>
    <row r="56" spans="1:7" x14ac:dyDescent="0.35">
      <c r="B56" s="16" t="str">
        <f>IFERROR("CBP: "&amp;VLOOKUP(A55,records_,5,FALSE)&amp;", "&amp;VLOOKUP(A55,records_,6,FALSE)&amp;", "&amp;VLOOKUP(A55,records_,3,FALSE)&amp;", "&amp;VLOOKUP(A55,records_,4,FALSE),"")</f>
        <v>CBP: M Snow, Rug&amp;Nor, 1997, 23.4</v>
      </c>
      <c r="C56" s="17"/>
      <c r="D56" s="9"/>
      <c r="E56" s="9"/>
      <c r="F56" s="35"/>
      <c r="G56" s="33"/>
    </row>
    <row r="57" spans="1:7" x14ac:dyDescent="0.35">
      <c r="B57" s="3" t="s">
        <v>2</v>
      </c>
      <c r="C57" s="19" t="s">
        <v>3</v>
      </c>
      <c r="D57" s="13" t="s">
        <v>4</v>
      </c>
      <c r="E57" s="13" t="s">
        <v>5</v>
      </c>
      <c r="F57" s="37" t="s">
        <v>6</v>
      </c>
      <c r="G57" s="6"/>
    </row>
    <row r="58" spans="1:7" x14ac:dyDescent="0.35">
      <c r="B58" s="4">
        <v>1</v>
      </c>
      <c r="C58" s="6">
        <v>223</v>
      </c>
      <c r="D58" s="9" t="str">
        <f t="shared" ref="D58:D70" si="10">IFERROR(VLOOKUP($C58,competitors,7,FALSE),"")</f>
        <v>Will DEAN</v>
      </c>
      <c r="E58" s="9" t="str">
        <f t="shared" ref="E58:E70" si="11">IFERROR(VLOOKUP($C58,competitors,8,FALSE),"")</f>
        <v>Rugby &amp; Northampton AC</v>
      </c>
      <c r="F58" s="35">
        <v>25.6</v>
      </c>
      <c r="G58" s="6" t="s">
        <v>74</v>
      </c>
    </row>
    <row r="59" spans="1:7" x14ac:dyDescent="0.35">
      <c r="B59" s="4">
        <v>2</v>
      </c>
      <c r="C59" s="6">
        <v>235</v>
      </c>
      <c r="D59" s="9" t="str">
        <f t="shared" si="10"/>
        <v>Samuel HARRISON</v>
      </c>
      <c r="E59" s="9" t="str">
        <f t="shared" si="11"/>
        <v>Kettering Town Harriers</v>
      </c>
      <c r="F59" s="35">
        <v>25.8</v>
      </c>
      <c r="G59" s="6" t="s">
        <v>74</v>
      </c>
    </row>
    <row r="60" spans="1:7" x14ac:dyDescent="0.35">
      <c r="B60" s="4">
        <v>3</v>
      </c>
      <c r="C60" s="6">
        <v>229</v>
      </c>
      <c r="D60" s="9" t="str">
        <f t="shared" si="10"/>
        <v>George GAMMAGE</v>
      </c>
      <c r="E60" s="9" t="str">
        <f t="shared" si="11"/>
        <v>Rugby &amp; Northampton AC</v>
      </c>
      <c r="F60" s="35">
        <v>26.3</v>
      </c>
      <c r="G60" s="6" t="s">
        <v>74</v>
      </c>
    </row>
    <row r="61" spans="1:7" x14ac:dyDescent="0.35">
      <c r="B61" s="4">
        <v>4</v>
      </c>
      <c r="C61" s="6">
        <v>206</v>
      </c>
      <c r="D61" s="9" t="str">
        <f t="shared" si="10"/>
        <v>Eoin BEEVERS</v>
      </c>
      <c r="E61" s="9" t="str">
        <f t="shared" si="11"/>
        <v>Daventry AAC</v>
      </c>
      <c r="F61" s="35">
        <v>27.7</v>
      </c>
      <c r="G61" s="6" t="s">
        <v>74</v>
      </c>
    </row>
    <row r="62" spans="1:7" x14ac:dyDescent="0.35">
      <c r="B62" s="4">
        <v>5</v>
      </c>
      <c r="C62" s="6">
        <v>234</v>
      </c>
      <c r="D62" s="9" t="str">
        <f t="shared" si="10"/>
        <v>Joseph HARRIS</v>
      </c>
      <c r="E62" s="9" t="str">
        <f t="shared" si="11"/>
        <v>Rugby &amp; Northampton AC</v>
      </c>
      <c r="F62" s="35">
        <v>28.2</v>
      </c>
      <c r="G62" s="6" t="s">
        <v>74</v>
      </c>
    </row>
    <row r="63" spans="1:7" x14ac:dyDescent="0.35">
      <c r="B63" s="4">
        <v>6</v>
      </c>
      <c r="C63" s="6">
        <v>209</v>
      </c>
      <c r="D63" s="9" t="str">
        <f t="shared" si="10"/>
        <v>Oliver BOYLE</v>
      </c>
      <c r="E63" s="9" t="str">
        <f t="shared" si="11"/>
        <v>Rugby &amp; Northampton AC</v>
      </c>
      <c r="F63" s="35">
        <v>30.9</v>
      </c>
      <c r="G63" s="6"/>
    </row>
    <row r="64" spans="1:7" x14ac:dyDescent="0.35">
      <c r="B64" s="4"/>
      <c r="C64" s="6"/>
      <c r="D64" s="9"/>
      <c r="E64" s="9"/>
      <c r="F64" s="35"/>
      <c r="G64" s="33"/>
    </row>
    <row r="65" spans="1:7" x14ac:dyDescent="0.35">
      <c r="B65" s="3" t="s">
        <v>2</v>
      </c>
      <c r="C65" s="19" t="s">
        <v>3</v>
      </c>
      <c r="D65" s="13" t="s">
        <v>4</v>
      </c>
      <c r="E65" s="13" t="s">
        <v>5</v>
      </c>
      <c r="F65" s="37" t="s">
        <v>6</v>
      </c>
      <c r="G65" s="6"/>
    </row>
    <row r="66" spans="1:7" x14ac:dyDescent="0.35">
      <c r="B66" s="4">
        <v>1</v>
      </c>
      <c r="C66" s="6">
        <v>272</v>
      </c>
      <c r="D66" s="9" t="str">
        <f t="shared" si="10"/>
        <v>Alfie SANDERSON</v>
      </c>
      <c r="E66" s="9" t="str">
        <f t="shared" si="11"/>
        <v>Daventry AAC</v>
      </c>
      <c r="F66" s="35">
        <v>26</v>
      </c>
      <c r="G66" s="6" t="s">
        <v>74</v>
      </c>
    </row>
    <row r="67" spans="1:7" x14ac:dyDescent="0.35">
      <c r="B67" s="4">
        <v>2</v>
      </c>
      <c r="C67" s="6">
        <v>262</v>
      </c>
      <c r="D67" s="9" t="str">
        <f t="shared" si="10"/>
        <v>Luke POOLEY</v>
      </c>
      <c r="E67" s="9" t="str">
        <f t="shared" si="11"/>
        <v>Rugby &amp; Northampton AC</v>
      </c>
      <c r="F67" s="35">
        <v>26.1</v>
      </c>
      <c r="G67" s="6" t="s">
        <v>74</v>
      </c>
    </row>
    <row r="68" spans="1:7" x14ac:dyDescent="0.35">
      <c r="B68" s="4">
        <v>3</v>
      </c>
      <c r="C68" s="6">
        <v>236</v>
      </c>
      <c r="D68" s="9" t="str">
        <f t="shared" si="10"/>
        <v>Taylor HARRISON</v>
      </c>
      <c r="E68" s="9" t="str">
        <f t="shared" si="11"/>
        <v>Rugby &amp; Northampton AC</v>
      </c>
      <c r="F68" s="35">
        <v>27.2</v>
      </c>
      <c r="G68" s="6" t="s">
        <v>74</v>
      </c>
    </row>
    <row r="69" spans="1:7" x14ac:dyDescent="0.35">
      <c r="B69" s="4">
        <v>4</v>
      </c>
      <c r="C69" s="6">
        <v>277</v>
      </c>
      <c r="D69" s="9" t="str">
        <f t="shared" si="10"/>
        <v>Cole SINNOTT</v>
      </c>
      <c r="E69" s="9" t="str">
        <f t="shared" si="11"/>
        <v>Kettering Town Harriers</v>
      </c>
      <c r="F69" s="35">
        <v>29</v>
      </c>
      <c r="G69" s="6"/>
    </row>
    <row r="70" spans="1:7" x14ac:dyDescent="0.35">
      <c r="B70" s="4">
        <v>5</v>
      </c>
      <c r="C70" s="6">
        <v>282</v>
      </c>
      <c r="D70" s="9" t="str">
        <f t="shared" si="10"/>
        <v>Archie TATTERSALL</v>
      </c>
      <c r="E70" s="9" t="str">
        <f t="shared" si="11"/>
        <v>Silson Joggers AC</v>
      </c>
      <c r="F70" s="35">
        <v>30.7</v>
      </c>
      <c r="G70" s="6"/>
    </row>
    <row r="71" spans="1:7" x14ac:dyDescent="0.35">
      <c r="B71" s="4"/>
      <c r="C71" s="6"/>
      <c r="D71" s="9" t="str">
        <f t="shared" ref="D71" si="12">IFERROR(VLOOKUP($C71,competitors,7,FALSE),"")</f>
        <v/>
      </c>
      <c r="E71" s="9" t="str">
        <f t="shared" ref="E71" si="13">IFERROR(VLOOKUP($C71,competitors,8,FALSE),"")</f>
        <v/>
      </c>
      <c r="F71" s="35"/>
      <c r="G71" s="6"/>
    </row>
    <row r="72" spans="1:7" x14ac:dyDescent="0.35">
      <c r="A72" s="25" t="s">
        <v>10</v>
      </c>
      <c r="B72" s="28" t="str">
        <f>IF(OR($A72=0,$A72=""),"",VLOOKUP($A72,timetable,9,FALSE))</f>
        <v>T05 150m U11 Girls Time Trials</v>
      </c>
      <c r="C72" s="29"/>
      <c r="D72" s="27"/>
      <c r="E72" s="27"/>
      <c r="F72" s="36"/>
      <c r="G72" s="5"/>
    </row>
    <row r="73" spans="1:7" x14ac:dyDescent="0.35">
      <c r="B73" s="16" t="str">
        <f>IFERROR("CBP: "&amp;VLOOKUP(A72,records_,5,FALSE)&amp;", "&amp;VLOOKUP(A72,records_,6,FALSE)&amp;", "&amp;VLOOKUP(A72,records_,3,FALSE)&amp;", "&amp;VLOOKUP(A72,records_,4,FALSE),"")</f>
        <v>CBP: S.Ager, Rug &amp; Nor, 2008, 21.8</v>
      </c>
      <c r="C73" s="17"/>
      <c r="D73" s="9"/>
      <c r="E73" s="9"/>
      <c r="F73" s="35"/>
      <c r="G73" s="33"/>
    </row>
    <row r="74" spans="1:7" x14ac:dyDescent="0.35">
      <c r="B74" s="3" t="s">
        <v>2</v>
      </c>
      <c r="C74" s="19" t="s">
        <v>3</v>
      </c>
      <c r="D74" s="13" t="s">
        <v>4</v>
      </c>
      <c r="E74" s="13" t="s">
        <v>5</v>
      </c>
      <c r="F74" s="37" t="s">
        <v>6</v>
      </c>
      <c r="G74" s="6" t="s">
        <v>73</v>
      </c>
    </row>
    <row r="75" spans="1:7" x14ac:dyDescent="0.35">
      <c r="B75" s="4">
        <v>1</v>
      </c>
      <c r="C75" s="6">
        <v>21</v>
      </c>
      <c r="D75" s="9" t="str">
        <f t="shared" ref="D75:D86" si="14">IFERROR(VLOOKUP($C75,competitors,7,FALSE),"")</f>
        <v>Georgia COKER-AGAR</v>
      </c>
      <c r="E75" s="9" t="str">
        <f t="shared" ref="E75:E86" si="15">IFERROR(VLOOKUP($C75,competitors,8,FALSE),"")</f>
        <v>Rugby &amp; Northampton AC</v>
      </c>
      <c r="F75" s="35">
        <v>23</v>
      </c>
      <c r="G75" s="6">
        <f>RANK(F75,$F$75:$F$94,1)</f>
        <v>2</v>
      </c>
    </row>
    <row r="76" spans="1:7" x14ac:dyDescent="0.35">
      <c r="B76" s="4">
        <v>2</v>
      </c>
      <c r="C76" s="6">
        <v>26</v>
      </c>
      <c r="D76" s="9" t="str">
        <f t="shared" si="14"/>
        <v>Ella DARBY</v>
      </c>
      <c r="E76" s="9" t="str">
        <f t="shared" si="15"/>
        <v>Silson Joggers AC</v>
      </c>
      <c r="F76" s="35">
        <v>23.1</v>
      </c>
      <c r="G76" s="6">
        <f t="shared" ref="G76:G79" si="16">RANK(F76,$F$75:$F$94,1)</f>
        <v>3</v>
      </c>
    </row>
    <row r="77" spans="1:7" x14ac:dyDescent="0.35">
      <c r="B77" s="4">
        <v>3</v>
      </c>
      <c r="C77" s="6">
        <v>13</v>
      </c>
      <c r="D77" s="9" t="str">
        <f t="shared" si="14"/>
        <v>Phoebe BOYLE</v>
      </c>
      <c r="E77" s="9" t="str">
        <f t="shared" si="15"/>
        <v>Rugby &amp; Northampton AC</v>
      </c>
      <c r="F77" s="35">
        <v>23.9</v>
      </c>
      <c r="G77" s="6">
        <f t="shared" si="16"/>
        <v>5</v>
      </c>
    </row>
    <row r="78" spans="1:7" x14ac:dyDescent="0.35">
      <c r="B78" s="4">
        <v>4</v>
      </c>
      <c r="C78" s="6">
        <v>16</v>
      </c>
      <c r="D78" s="9" t="str">
        <f t="shared" si="14"/>
        <v>Teigan BURROWS</v>
      </c>
      <c r="E78" s="9" t="str">
        <f t="shared" si="15"/>
        <v>Rugby &amp; Northampton AC</v>
      </c>
      <c r="F78" s="35">
        <v>26.3</v>
      </c>
      <c r="G78" s="6">
        <f t="shared" si="16"/>
        <v>10</v>
      </c>
    </row>
    <row r="79" spans="1:7" x14ac:dyDescent="0.35">
      <c r="B79" s="4">
        <v>5</v>
      </c>
      <c r="C79" s="6">
        <v>39</v>
      </c>
      <c r="D79" s="9" t="str">
        <f t="shared" si="14"/>
        <v>Victoria HALL</v>
      </c>
      <c r="E79" s="9" t="str">
        <f t="shared" si="15"/>
        <v>Rugby &amp; Northampton AC</v>
      </c>
      <c r="F79" s="35">
        <v>27.3</v>
      </c>
      <c r="G79" s="6">
        <f t="shared" si="16"/>
        <v>14</v>
      </c>
    </row>
    <row r="80" spans="1:7" x14ac:dyDescent="0.35">
      <c r="B80" s="4"/>
      <c r="C80" s="6"/>
      <c r="D80" s="9"/>
      <c r="E80" s="9"/>
      <c r="F80" s="35"/>
      <c r="G80" s="33"/>
    </row>
    <row r="81" spans="1:7" x14ac:dyDescent="0.35">
      <c r="B81" s="3" t="s">
        <v>2</v>
      </c>
      <c r="C81" s="19" t="s">
        <v>3</v>
      </c>
      <c r="D81" s="13" t="s">
        <v>4</v>
      </c>
      <c r="E81" s="13" t="s">
        <v>5</v>
      </c>
      <c r="F81" s="37" t="s">
        <v>6</v>
      </c>
      <c r="G81" s="6" t="s">
        <v>73</v>
      </c>
    </row>
    <row r="82" spans="1:7" x14ac:dyDescent="0.35">
      <c r="B82" s="4">
        <v>1</v>
      </c>
      <c r="C82" s="6">
        <v>62</v>
      </c>
      <c r="D82" s="9" t="str">
        <f t="shared" si="14"/>
        <v>Savannah MORGAN</v>
      </c>
      <c r="E82" s="9" t="str">
        <f t="shared" si="15"/>
        <v>Rugby &amp; Northampton AC</v>
      </c>
      <c r="F82" s="35">
        <v>22.5</v>
      </c>
      <c r="G82" s="6">
        <f t="shared" ref="G82:G86" si="17">RANK(F82,$F$75:$F$94,1)</f>
        <v>1</v>
      </c>
    </row>
    <row r="83" spans="1:7" x14ac:dyDescent="0.35">
      <c r="B83" s="4">
        <v>2</v>
      </c>
      <c r="C83" s="6">
        <v>66</v>
      </c>
      <c r="D83" s="9" t="str">
        <f t="shared" si="14"/>
        <v>Onachukwu NDEFO</v>
      </c>
      <c r="E83" s="9" t="str">
        <f t="shared" si="15"/>
        <v>Rugby &amp; Northampton AC</v>
      </c>
      <c r="F83" s="35">
        <v>23.3</v>
      </c>
      <c r="G83" s="6">
        <f t="shared" si="17"/>
        <v>4</v>
      </c>
    </row>
    <row r="84" spans="1:7" x14ac:dyDescent="0.35">
      <c r="B84" s="4">
        <v>3</v>
      </c>
      <c r="C84" s="6">
        <v>53</v>
      </c>
      <c r="D84" s="9" t="str">
        <f t="shared" si="14"/>
        <v>Brooke LEO</v>
      </c>
      <c r="E84" s="9" t="str">
        <f t="shared" si="15"/>
        <v>Rugby &amp; Northampton AC</v>
      </c>
      <c r="F84" s="35">
        <v>25.6</v>
      </c>
      <c r="G84" s="6">
        <f t="shared" si="17"/>
        <v>7</v>
      </c>
    </row>
    <row r="85" spans="1:7" x14ac:dyDescent="0.35">
      <c r="B85" s="4">
        <v>4</v>
      </c>
      <c r="C85" s="6">
        <v>69</v>
      </c>
      <c r="D85" s="9" t="str">
        <f t="shared" si="14"/>
        <v>Kate POMERLEAU</v>
      </c>
      <c r="E85" s="9" t="str">
        <f t="shared" si="15"/>
        <v>Daventry AAC</v>
      </c>
      <c r="F85" s="35">
        <v>25.7</v>
      </c>
      <c r="G85" s="6">
        <f t="shared" si="17"/>
        <v>8</v>
      </c>
    </row>
    <row r="86" spans="1:7" x14ac:dyDescent="0.35">
      <c r="B86" s="4">
        <v>5</v>
      </c>
      <c r="C86" s="6">
        <v>55</v>
      </c>
      <c r="D86" s="9" t="str">
        <f t="shared" si="14"/>
        <v>Eve MALLOY</v>
      </c>
      <c r="E86" s="9" t="str">
        <f t="shared" si="15"/>
        <v>Wellingborough &amp; District AC</v>
      </c>
      <c r="F86" s="35">
        <v>26.7</v>
      </c>
      <c r="G86" s="6">
        <f t="shared" si="17"/>
        <v>12</v>
      </c>
    </row>
    <row r="87" spans="1:7" x14ac:dyDescent="0.35">
      <c r="B87" s="4"/>
      <c r="C87" s="6"/>
      <c r="D87" s="9"/>
      <c r="E87" s="9"/>
      <c r="F87" s="35"/>
      <c r="G87" s="33"/>
    </row>
    <row r="88" spans="1:7" x14ac:dyDescent="0.35">
      <c r="B88" s="3" t="s">
        <v>2</v>
      </c>
      <c r="C88" s="19" t="s">
        <v>3</v>
      </c>
      <c r="D88" s="13" t="s">
        <v>4</v>
      </c>
      <c r="E88" s="13" t="s">
        <v>5</v>
      </c>
      <c r="F88" s="37" t="s">
        <v>6</v>
      </c>
      <c r="G88" s="6" t="s">
        <v>73</v>
      </c>
    </row>
    <row r="89" spans="1:7" x14ac:dyDescent="0.35">
      <c r="B89" s="4">
        <v>1</v>
      </c>
      <c r="C89" s="6">
        <v>82</v>
      </c>
      <c r="D89" s="9" t="str">
        <f t="shared" ref="D89:D94" si="18">IFERROR(VLOOKUP($C89,competitors,7,FALSE),"")</f>
        <v>Honor SOMERVILLE-COTTON</v>
      </c>
      <c r="E89" s="9" t="str">
        <f t="shared" ref="E89:E94" si="19">IFERROR(VLOOKUP($C89,competitors,8,FALSE),"")</f>
        <v>Corby AC</v>
      </c>
      <c r="F89" s="35">
        <v>24.8</v>
      </c>
      <c r="G89" s="6">
        <f t="shared" ref="G89:G94" si="20">RANK(F89,$F$75:$F$94,1)</f>
        <v>6</v>
      </c>
    </row>
    <row r="90" spans="1:7" x14ac:dyDescent="0.35">
      <c r="B90" s="4">
        <v>2</v>
      </c>
      <c r="C90" s="6">
        <v>89</v>
      </c>
      <c r="D90" s="9" t="str">
        <f t="shared" si="18"/>
        <v>Lara TURNER</v>
      </c>
      <c r="E90" s="9" t="str">
        <f t="shared" si="19"/>
        <v>Rugby &amp; Northampton AC</v>
      </c>
      <c r="F90" s="35">
        <v>25.9</v>
      </c>
      <c r="G90" s="6">
        <f t="shared" si="20"/>
        <v>9</v>
      </c>
    </row>
    <row r="91" spans="1:7" x14ac:dyDescent="0.35">
      <c r="B91" s="4">
        <v>3</v>
      </c>
      <c r="C91" s="6">
        <v>71</v>
      </c>
      <c r="D91" s="9" t="str">
        <f t="shared" si="18"/>
        <v>Eve RICHARDSON</v>
      </c>
      <c r="E91" s="9" t="str">
        <f t="shared" si="19"/>
        <v>Rugby &amp; Northampton AC</v>
      </c>
      <c r="F91" s="35">
        <v>26.6</v>
      </c>
      <c r="G91" s="6">
        <f t="shared" si="20"/>
        <v>11</v>
      </c>
    </row>
    <row r="92" spans="1:7" x14ac:dyDescent="0.35">
      <c r="B92" s="4">
        <v>4</v>
      </c>
      <c r="C92" s="6">
        <v>80</v>
      </c>
      <c r="D92" s="9" t="str">
        <f t="shared" si="18"/>
        <v>Florence SMITH</v>
      </c>
      <c r="E92" s="9" t="str">
        <f t="shared" si="19"/>
        <v>Harborough AC</v>
      </c>
      <c r="F92" s="35">
        <v>26.8</v>
      </c>
      <c r="G92" s="6">
        <f t="shared" si="20"/>
        <v>13</v>
      </c>
    </row>
    <row r="93" spans="1:7" x14ac:dyDescent="0.35">
      <c r="B93" s="4">
        <v>5</v>
      </c>
      <c r="C93" s="6">
        <v>94</v>
      </c>
      <c r="D93" s="9" t="str">
        <f t="shared" si="18"/>
        <v>Tru WILLIAMS</v>
      </c>
      <c r="E93" s="9" t="str">
        <f t="shared" si="19"/>
        <v>Rugby &amp; Northampton AC</v>
      </c>
      <c r="F93" s="35">
        <v>27.5</v>
      </c>
      <c r="G93" s="6">
        <f t="shared" si="20"/>
        <v>15</v>
      </c>
    </row>
    <row r="94" spans="1:7" x14ac:dyDescent="0.35">
      <c r="B94" s="4">
        <v>6</v>
      </c>
      <c r="C94" s="6">
        <v>78</v>
      </c>
      <c r="D94" s="9" t="str">
        <f t="shared" si="18"/>
        <v>Ella SMITH</v>
      </c>
      <c r="E94" s="9" t="str">
        <f t="shared" si="19"/>
        <v>Rugby &amp; Northampton AC</v>
      </c>
      <c r="F94" s="35">
        <v>30.2</v>
      </c>
      <c r="G94" s="6">
        <f t="shared" si="20"/>
        <v>16</v>
      </c>
    </row>
    <row r="95" spans="1:7" x14ac:dyDescent="0.35">
      <c r="B95" s="4"/>
      <c r="C95" s="6"/>
      <c r="D95" s="9" t="str">
        <f t="shared" ref="D95" si="21">IFERROR(VLOOKUP($C95,competitors,7,FALSE),"")</f>
        <v/>
      </c>
      <c r="E95" s="9" t="str">
        <f t="shared" ref="E95" si="22">IFERROR(VLOOKUP($C95,competitors,8,FALSE),"")</f>
        <v/>
      </c>
      <c r="F95" s="35"/>
      <c r="G95" s="6"/>
    </row>
    <row r="96" spans="1:7" x14ac:dyDescent="0.35">
      <c r="A96" s="25" t="s">
        <v>11</v>
      </c>
      <c r="B96" s="28" t="str">
        <f>IF(OR($A96=0,$A96=""),"",VLOOKUP($A96,timetable,9,FALSE))</f>
        <v>T06 150m U11 Boys Time Trials</v>
      </c>
      <c r="C96" s="29"/>
      <c r="D96" s="27"/>
      <c r="E96" s="27"/>
      <c r="F96" s="36"/>
      <c r="G96" s="5"/>
    </row>
    <row r="97" spans="2:7" x14ac:dyDescent="0.35">
      <c r="B97" s="16" t="str">
        <f>IFERROR("CBP: "&amp;VLOOKUP(A96,records_,5,FALSE)&amp;", "&amp;VLOOKUP(A96,records_,6,FALSE)&amp;", "&amp;VLOOKUP(A96,records_,3,FALSE)&amp;", "&amp;VLOOKUP(A96,records_,4,FALSE),"")</f>
        <v>CBP: L.McCabe, U/A, 2015, 21.5</v>
      </c>
      <c r="C97" s="17"/>
      <c r="D97" s="9"/>
      <c r="E97" s="9"/>
      <c r="F97" s="35"/>
      <c r="G97" s="33"/>
    </row>
    <row r="98" spans="2:7" x14ac:dyDescent="0.35">
      <c r="B98" s="3" t="s">
        <v>2</v>
      </c>
      <c r="C98" s="19" t="s">
        <v>3</v>
      </c>
      <c r="D98" s="13" t="s">
        <v>4</v>
      </c>
      <c r="E98" s="13" t="s">
        <v>5</v>
      </c>
      <c r="F98" s="37" t="s">
        <v>6</v>
      </c>
      <c r="G98" s="6" t="s">
        <v>73</v>
      </c>
    </row>
    <row r="99" spans="2:7" x14ac:dyDescent="0.35">
      <c r="B99" s="4">
        <v>1</v>
      </c>
      <c r="C99" s="6">
        <v>224</v>
      </c>
      <c r="D99" s="9" t="str">
        <f t="shared" ref="D99:D113" si="23">IFERROR(VLOOKUP($C99,competitors,7,FALSE),"")</f>
        <v>William DRAGE</v>
      </c>
      <c r="E99" s="9" t="str">
        <f t="shared" ref="E99:E113" si="24">IFERROR(VLOOKUP($C99,competitors,8,FALSE),"")</f>
        <v>Rugby &amp; Northampton AC</v>
      </c>
      <c r="F99" s="35">
        <v>23.8</v>
      </c>
      <c r="G99" s="6">
        <f>RANK(F99,$F$99:$F$113,1)</f>
        <v>6</v>
      </c>
    </row>
    <row r="100" spans="2:7" x14ac:dyDescent="0.35">
      <c r="B100" s="4">
        <v>2</v>
      </c>
      <c r="C100" s="6">
        <v>225</v>
      </c>
      <c r="D100" s="9" t="str">
        <f t="shared" si="23"/>
        <v>Rowan FARFORT</v>
      </c>
      <c r="E100" s="9" t="str">
        <f t="shared" si="24"/>
        <v>Corby AC</v>
      </c>
      <c r="F100" s="35">
        <v>24.1</v>
      </c>
      <c r="G100" s="6">
        <f t="shared" ref="G100:G104" si="25">RANK(F100,$F$99:$F$113,1)</f>
        <v>7</v>
      </c>
    </row>
    <row r="101" spans="2:7" x14ac:dyDescent="0.35">
      <c r="B101" s="4">
        <v>3</v>
      </c>
      <c r="C101" s="6">
        <v>231</v>
      </c>
      <c r="D101" s="9" t="str">
        <f t="shared" si="23"/>
        <v>Finlay GRANT</v>
      </c>
      <c r="E101" s="9" t="str">
        <f t="shared" si="24"/>
        <v>Rugby &amp; Northampton AC</v>
      </c>
      <c r="F101" s="35">
        <v>24.5</v>
      </c>
      <c r="G101" s="6">
        <f t="shared" si="25"/>
        <v>8</v>
      </c>
    </row>
    <row r="102" spans="2:7" x14ac:dyDescent="0.35">
      <c r="B102" s="4">
        <v>4</v>
      </c>
      <c r="C102" s="6">
        <v>208</v>
      </c>
      <c r="D102" s="9" t="str">
        <f t="shared" si="23"/>
        <v>Charlie BOUCHARD</v>
      </c>
      <c r="E102" s="9" t="str">
        <f t="shared" si="24"/>
        <v>Kettering Town Harriers</v>
      </c>
      <c r="F102" s="35">
        <v>25.6</v>
      </c>
      <c r="G102" s="6">
        <f t="shared" si="25"/>
        <v>10</v>
      </c>
    </row>
    <row r="103" spans="2:7" x14ac:dyDescent="0.35">
      <c r="B103" s="4">
        <v>5</v>
      </c>
      <c r="C103" s="6">
        <v>249</v>
      </c>
      <c r="D103" s="9" t="str">
        <f t="shared" si="23"/>
        <v>Sammy LOK</v>
      </c>
      <c r="E103" s="9" t="str">
        <f t="shared" si="24"/>
        <v>Corby AC</v>
      </c>
      <c r="F103" s="35">
        <v>25.8</v>
      </c>
      <c r="G103" s="6">
        <f t="shared" si="25"/>
        <v>11</v>
      </c>
    </row>
    <row r="104" spans="2:7" x14ac:dyDescent="0.35">
      <c r="B104" s="4">
        <v>6</v>
      </c>
      <c r="C104" s="6">
        <v>245</v>
      </c>
      <c r="D104" s="9" t="str">
        <f t="shared" si="23"/>
        <v>Nathan LAMB</v>
      </c>
      <c r="E104" s="9" t="str">
        <f t="shared" si="24"/>
        <v>Rugby &amp; Northampton AC</v>
      </c>
      <c r="F104" s="35">
        <v>27.1</v>
      </c>
      <c r="G104" s="6">
        <f t="shared" si="25"/>
        <v>13</v>
      </c>
    </row>
    <row r="105" spans="2:7" x14ac:dyDescent="0.35">
      <c r="B105" s="4"/>
      <c r="C105" s="6"/>
      <c r="D105" s="9"/>
      <c r="E105" s="9"/>
      <c r="F105" s="35"/>
      <c r="G105" s="33"/>
    </row>
    <row r="106" spans="2:7" x14ac:dyDescent="0.35">
      <c r="B106" s="3" t="s">
        <v>2</v>
      </c>
      <c r="C106" s="19" t="s">
        <v>3</v>
      </c>
      <c r="D106" s="13" t="s">
        <v>4</v>
      </c>
      <c r="E106" s="13" t="s">
        <v>5</v>
      </c>
      <c r="F106" s="37" t="s">
        <v>6</v>
      </c>
      <c r="G106" s="6" t="s">
        <v>73</v>
      </c>
    </row>
    <row r="107" spans="2:7" x14ac:dyDescent="0.35">
      <c r="B107" s="4">
        <v>1</v>
      </c>
      <c r="C107" s="6">
        <v>266</v>
      </c>
      <c r="D107" s="9" t="str">
        <f t="shared" si="23"/>
        <v>William ROBERTSON</v>
      </c>
      <c r="E107" s="9" t="str">
        <f t="shared" si="24"/>
        <v>Kettering Town Harriers</v>
      </c>
      <c r="F107" s="35">
        <v>22.1</v>
      </c>
      <c r="G107" s="6">
        <f t="shared" ref="G107:G113" si="26">RANK(F107,$F$99:$F$113,1)</f>
        <v>1</v>
      </c>
    </row>
    <row r="108" spans="2:7" x14ac:dyDescent="0.35">
      <c r="B108" s="4">
        <v>2</v>
      </c>
      <c r="C108" s="6">
        <v>289</v>
      </c>
      <c r="D108" s="9" t="str">
        <f t="shared" si="23"/>
        <v>Arthur TILT</v>
      </c>
      <c r="E108" s="9" t="str">
        <f t="shared" si="24"/>
        <v>Rugby &amp; Northampton AC</v>
      </c>
      <c r="F108" s="35">
        <v>22.2</v>
      </c>
      <c r="G108" s="6">
        <f t="shared" si="26"/>
        <v>2</v>
      </c>
    </row>
    <row r="109" spans="2:7" x14ac:dyDescent="0.35">
      <c r="B109" s="4">
        <v>3</v>
      </c>
      <c r="C109" s="6">
        <v>286</v>
      </c>
      <c r="D109" s="9" t="str">
        <f t="shared" si="23"/>
        <v>Dylan WHITE</v>
      </c>
      <c r="E109" s="9" t="str">
        <f t="shared" si="24"/>
        <v>Kettering Town Harriers</v>
      </c>
      <c r="F109" s="35">
        <v>23.1</v>
      </c>
      <c r="G109" s="6">
        <f t="shared" si="26"/>
        <v>3</v>
      </c>
    </row>
    <row r="110" spans="2:7" x14ac:dyDescent="0.35">
      <c r="B110" s="4">
        <v>4</v>
      </c>
      <c r="C110" s="6">
        <v>268</v>
      </c>
      <c r="D110" s="9" t="str">
        <f t="shared" si="23"/>
        <v>William RONALD</v>
      </c>
      <c r="E110" s="9" t="str">
        <f t="shared" si="24"/>
        <v>Corby AC</v>
      </c>
      <c r="F110" s="35">
        <v>23.3</v>
      </c>
      <c r="G110" s="6">
        <f t="shared" si="26"/>
        <v>4</v>
      </c>
    </row>
    <row r="111" spans="2:7" x14ac:dyDescent="0.35">
      <c r="B111" s="4">
        <v>5</v>
      </c>
      <c r="C111" s="6">
        <v>327</v>
      </c>
      <c r="D111" s="9" t="str">
        <f t="shared" si="23"/>
        <v>Malachy COLLINS</v>
      </c>
      <c r="E111" s="9" t="str">
        <f t="shared" si="24"/>
        <v>Rugby &amp; Northampton AC</v>
      </c>
      <c r="F111" s="35">
        <v>23.5</v>
      </c>
      <c r="G111" s="6">
        <f t="shared" si="26"/>
        <v>5</v>
      </c>
    </row>
    <row r="112" spans="2:7" x14ac:dyDescent="0.35">
      <c r="B112" s="4">
        <v>6</v>
      </c>
      <c r="C112" s="6">
        <v>258</v>
      </c>
      <c r="D112" s="9" t="str">
        <f t="shared" si="23"/>
        <v>Lewis NUTT</v>
      </c>
      <c r="E112" s="9" t="str">
        <f t="shared" si="24"/>
        <v>Rugby &amp; Northampton AC</v>
      </c>
      <c r="F112" s="35">
        <v>24.9</v>
      </c>
      <c r="G112" s="6">
        <f t="shared" si="26"/>
        <v>9</v>
      </c>
    </row>
    <row r="113" spans="1:7" x14ac:dyDescent="0.35">
      <c r="B113" s="4">
        <v>7</v>
      </c>
      <c r="C113" s="6">
        <v>260</v>
      </c>
      <c r="D113" s="9" t="str">
        <f t="shared" si="23"/>
        <v>Samuel PALMER</v>
      </c>
      <c r="E113" s="9" t="str">
        <f t="shared" si="24"/>
        <v>Rugby &amp; Northampton AC</v>
      </c>
      <c r="F113" s="35">
        <v>26</v>
      </c>
      <c r="G113" s="6">
        <f t="shared" si="26"/>
        <v>12</v>
      </c>
    </row>
    <row r="114" spans="1:7" x14ac:dyDescent="0.35">
      <c r="B114" s="4"/>
      <c r="C114" s="6"/>
      <c r="D114" s="9"/>
      <c r="E114" s="9"/>
      <c r="F114" s="35"/>
      <c r="G114" s="33"/>
    </row>
    <row r="115" spans="1:7" x14ac:dyDescent="0.35">
      <c r="A115" s="25" t="s">
        <v>12</v>
      </c>
      <c r="B115" s="28" t="str">
        <f>IF(OR($A115=0,$A115=""),"",VLOOKUP($A115,timetable,9,FALSE))</f>
        <v>T07 Walk U13 Girls Final</v>
      </c>
      <c r="C115" s="29"/>
      <c r="D115" s="27"/>
      <c r="E115" s="27"/>
      <c r="F115" s="36"/>
      <c r="G115" s="5"/>
    </row>
    <row r="116" spans="1:7" x14ac:dyDescent="0.35">
      <c r="B116" s="16" t="str">
        <f>IFERROR("CBP: "&amp;VLOOKUP(A115,records_,5,FALSE)&amp;", "&amp;VLOOKUP(A115,records_,6,FALSE)&amp;", "&amp;VLOOKUP(A115,records_,3,FALSE)&amp;", "&amp;VLOOKUP(A115,records_,4,FALSE),"")</f>
        <v>CBP: R.Goringe, Kettering, 2008, 22.01.2</v>
      </c>
      <c r="C116" s="17"/>
      <c r="D116" s="9"/>
      <c r="E116" s="9"/>
      <c r="F116" s="35"/>
      <c r="G116" s="6"/>
    </row>
    <row r="117" spans="1:7" x14ac:dyDescent="0.35">
      <c r="B117" s="3" t="s">
        <v>2</v>
      </c>
      <c r="C117" s="19" t="s">
        <v>3</v>
      </c>
      <c r="D117" s="13" t="s">
        <v>4</v>
      </c>
      <c r="E117" s="13" t="s">
        <v>5</v>
      </c>
      <c r="F117" s="37" t="s">
        <v>6</v>
      </c>
      <c r="G117" s="6"/>
    </row>
    <row r="118" spans="1:7" x14ac:dyDescent="0.35">
      <c r="B118" s="4">
        <v>1</v>
      </c>
      <c r="C118" s="30">
        <v>129</v>
      </c>
      <c r="D118" s="9" t="str">
        <f>IFERROR(VLOOKUP($C118,competitors,7,FALSE),"")</f>
        <v>Isabella FOALE</v>
      </c>
      <c r="E118" s="9" t="str">
        <f>IFERROR(VLOOKUP($C118,competitors,8,FALSE),"")</f>
        <v>Rugby &amp; Northampton AC</v>
      </c>
      <c r="F118" s="81">
        <v>9.2037037037037035E-3</v>
      </c>
      <c r="G118" s="46" t="s">
        <v>100</v>
      </c>
    </row>
    <row r="119" spans="1:7" x14ac:dyDescent="0.35">
      <c r="B119" s="4">
        <v>2</v>
      </c>
      <c r="C119" s="30">
        <v>87</v>
      </c>
      <c r="D119" s="9" t="str">
        <f>IFERROR(VLOOKUP($C119,competitors,7,FALSE),"")</f>
        <v>Milly THOMPSON</v>
      </c>
      <c r="E119" s="9" t="str">
        <f>IFERROR(VLOOKUP($C119,competitors,8,FALSE),"")</f>
        <v>Rugby &amp; Northampton AC</v>
      </c>
      <c r="F119" s="81">
        <v>9.7858796296296287E-3</v>
      </c>
      <c r="G119" s="6"/>
    </row>
    <row r="120" spans="1:7" x14ac:dyDescent="0.35">
      <c r="B120" s="4"/>
      <c r="C120" s="6"/>
      <c r="D120" s="9" t="str">
        <f>IFERROR(VLOOKUP($C120,competitors,7,FALSE),"")</f>
        <v/>
      </c>
      <c r="E120" s="9" t="str">
        <f>IFERROR(VLOOKUP($C120,competitors,8,FALSE),"")</f>
        <v/>
      </c>
      <c r="F120" s="35"/>
      <c r="G120" s="6"/>
    </row>
    <row r="121" spans="1:7" x14ac:dyDescent="0.35">
      <c r="A121" s="25" t="s">
        <v>13</v>
      </c>
      <c r="B121" s="28" t="str">
        <f>IF(OR($A121=0,$A121=""),"",VLOOKUP($A121,timetable,9,FALSE))</f>
        <v>T08 70m Hurdles U13 Girls Final</v>
      </c>
      <c r="C121" s="5"/>
      <c r="D121" s="26"/>
      <c r="E121" s="27"/>
      <c r="F121" s="36"/>
      <c r="G121" s="5"/>
    </row>
    <row r="122" spans="1:7" x14ac:dyDescent="0.35">
      <c r="B122" s="16" t="str">
        <f>IFERROR("CBP: "&amp;VLOOKUP(A121,records_,5,FALSE)&amp;", "&amp;VLOOKUP(A121,records_,6,FALSE)&amp;", "&amp;VLOOKUP(A121,records_,3,FALSE)&amp;", "&amp;VLOOKUP(A121,records_,4,FALSE),"")</f>
        <v>CBP: C Martin-Evans, Daventry AC, 2015, 11.5</v>
      </c>
      <c r="C122" s="6"/>
      <c r="D122" s="9"/>
      <c r="E122" s="9"/>
      <c r="F122" s="35"/>
      <c r="G122" s="33"/>
    </row>
    <row r="123" spans="1:7" x14ac:dyDescent="0.35">
      <c r="B123" s="3" t="s">
        <v>2</v>
      </c>
      <c r="C123" s="19" t="s">
        <v>3</v>
      </c>
      <c r="D123" s="13" t="s">
        <v>4</v>
      </c>
      <c r="E123" s="13" t="s">
        <v>5</v>
      </c>
      <c r="F123" s="37" t="s">
        <v>6</v>
      </c>
      <c r="G123" s="6"/>
    </row>
    <row r="124" spans="1:7" x14ac:dyDescent="0.35">
      <c r="B124" s="4">
        <v>1</v>
      </c>
      <c r="C124" s="6">
        <v>58</v>
      </c>
      <c r="D124" s="9" t="str">
        <f t="shared" ref="D124:D129" si="27">IFERROR(VLOOKUP($C124,competitors,7,FALSE),"")</f>
        <v>Etienne MAUGHAN</v>
      </c>
      <c r="E124" s="9" t="str">
        <f t="shared" ref="E124:E129" si="28">IFERROR(VLOOKUP($C124,competitors,8,FALSE),"")</f>
        <v>Bedford &amp; County AC</v>
      </c>
      <c r="F124" s="35">
        <v>12</v>
      </c>
      <c r="G124" s="6"/>
    </row>
    <row r="125" spans="1:7" x14ac:dyDescent="0.35">
      <c r="B125" s="4">
        <v>2</v>
      </c>
      <c r="C125" s="6">
        <v>95</v>
      </c>
      <c r="D125" s="9" t="str">
        <f t="shared" si="27"/>
        <v>Charlotte WOODWARD</v>
      </c>
      <c r="E125" s="9" t="str">
        <f t="shared" si="28"/>
        <v>Rugby &amp; Northampton AC</v>
      </c>
      <c r="F125" s="35">
        <v>12.7</v>
      </c>
      <c r="G125" s="6"/>
    </row>
    <row r="126" spans="1:7" x14ac:dyDescent="0.35">
      <c r="B126" s="4">
        <v>3</v>
      </c>
      <c r="C126" s="6">
        <v>68</v>
      </c>
      <c r="D126" s="9" t="str">
        <f t="shared" si="27"/>
        <v>Xcena PASQUALIN</v>
      </c>
      <c r="E126" s="9" t="str">
        <f t="shared" si="28"/>
        <v>Rugby &amp; Northampton AC</v>
      </c>
      <c r="F126" s="35">
        <v>13.3</v>
      </c>
      <c r="G126" s="6"/>
    </row>
    <row r="127" spans="1:7" x14ac:dyDescent="0.35">
      <c r="B127" s="4">
        <v>4</v>
      </c>
      <c r="C127" s="6">
        <v>74</v>
      </c>
      <c r="D127" s="9" t="str">
        <f t="shared" si="27"/>
        <v>Amber SALKELD</v>
      </c>
      <c r="E127" s="9" t="str">
        <f t="shared" si="28"/>
        <v>Marshall Milton Keynes AC</v>
      </c>
      <c r="F127" s="35">
        <v>15.6</v>
      </c>
      <c r="G127" s="6"/>
    </row>
    <row r="128" spans="1:7" x14ac:dyDescent="0.35">
      <c r="B128" s="4">
        <v>5</v>
      </c>
      <c r="C128" s="6">
        <v>96</v>
      </c>
      <c r="D128" s="9" t="str">
        <f t="shared" si="27"/>
        <v>Chloe WORTH</v>
      </c>
      <c r="E128" s="9" t="str">
        <f t="shared" si="28"/>
        <v>Rugby &amp; Northampton AC</v>
      </c>
      <c r="F128" s="35">
        <v>16.5</v>
      </c>
      <c r="G128" s="6"/>
    </row>
    <row r="129" spans="1:7" x14ac:dyDescent="0.35">
      <c r="B129" s="4"/>
      <c r="C129" s="6"/>
      <c r="D129" s="9" t="str">
        <f t="shared" si="27"/>
        <v/>
      </c>
      <c r="E129" s="9" t="str">
        <f t="shared" si="28"/>
        <v/>
      </c>
      <c r="F129" s="35"/>
      <c r="G129" s="6"/>
    </row>
    <row r="130" spans="1:7" x14ac:dyDescent="0.35">
      <c r="A130" s="25" t="s">
        <v>14</v>
      </c>
      <c r="B130" s="28" t="str">
        <f>IF(OR($A130=0,$A130=""),"",VLOOKUP($A130,timetable,9,FALSE))</f>
        <v>T09A 75m Hurdles U15 Girls Straight Final</v>
      </c>
      <c r="C130" s="5"/>
      <c r="D130" s="26"/>
      <c r="E130" s="27"/>
      <c r="F130" s="36"/>
      <c r="G130" s="5"/>
    </row>
    <row r="131" spans="1:7" x14ac:dyDescent="0.35">
      <c r="B131" s="16" t="str">
        <f>IFERROR("CBP: "&amp;VLOOKUP(A130,records_,5,FALSE)&amp;", "&amp;VLOOKUP(A130,records_,6,FALSE)&amp;", "&amp;VLOOKUP(A130,records_,3,FALSE)&amp;", "&amp;VLOOKUP(A130,records_,4,FALSE),"")</f>
        <v>CBP: L.Hatton, Corby, 2009, 11.7</v>
      </c>
      <c r="C131" s="6"/>
      <c r="D131" s="9"/>
      <c r="E131" s="9"/>
      <c r="F131" s="35"/>
      <c r="G131" s="33"/>
    </row>
    <row r="132" spans="1:7" x14ac:dyDescent="0.35">
      <c r="B132" s="3" t="s">
        <v>2</v>
      </c>
      <c r="C132" s="19" t="s">
        <v>3</v>
      </c>
      <c r="D132" s="13" t="s">
        <v>4</v>
      </c>
      <c r="E132" s="13" t="s">
        <v>5</v>
      </c>
      <c r="F132" s="37" t="s">
        <v>6</v>
      </c>
      <c r="G132" s="6"/>
    </row>
    <row r="133" spans="1:7" x14ac:dyDescent="0.35">
      <c r="B133" s="4">
        <v>1</v>
      </c>
      <c r="C133" s="6">
        <v>56</v>
      </c>
      <c r="D133" s="9" t="str">
        <f>IFERROR(VLOOKUP($C133,competitors,7,FALSE),"")</f>
        <v>Cleo MARTIN-EVANS</v>
      </c>
      <c r="E133" s="9" t="str">
        <f>IFERROR(VLOOKUP($C133,competitors,8,FALSE),"")</f>
        <v>Daventry AAC</v>
      </c>
      <c r="F133" s="35">
        <v>12</v>
      </c>
      <c r="G133" s="6"/>
    </row>
    <row r="134" spans="1:7" x14ac:dyDescent="0.35">
      <c r="B134" s="4">
        <v>2</v>
      </c>
      <c r="C134" s="6">
        <v>83</v>
      </c>
      <c r="D134" s="9" t="str">
        <f>IFERROR(VLOOKUP($C134,competitors,7,FALSE),"")</f>
        <v>Matilda SOMERVILLE-COTTON</v>
      </c>
      <c r="E134" s="9" t="str">
        <f>IFERROR(VLOOKUP($C134,competitors,8,FALSE),"")</f>
        <v>Corby AC</v>
      </c>
      <c r="F134" s="35">
        <v>13.7</v>
      </c>
      <c r="G134" s="6"/>
    </row>
    <row r="135" spans="1:7" x14ac:dyDescent="0.35">
      <c r="B135" s="4">
        <v>3</v>
      </c>
      <c r="C135" s="6">
        <v>23</v>
      </c>
      <c r="D135" s="9" t="str">
        <f>IFERROR(VLOOKUP($C135,competitors,7,FALSE),"")</f>
        <v>Georgia CORCORAN</v>
      </c>
      <c r="E135" s="9" t="str">
        <f>IFERROR(VLOOKUP($C135,competitors,8,FALSE),"")</f>
        <v>Silson Joggers AC</v>
      </c>
      <c r="F135" s="35">
        <v>15.7</v>
      </c>
      <c r="G135" s="6"/>
    </row>
    <row r="136" spans="1:7" x14ac:dyDescent="0.35">
      <c r="B136" s="4"/>
      <c r="C136" s="6"/>
      <c r="D136" s="9" t="str">
        <f>IFERROR(VLOOKUP($C136,competitors,7,FALSE),"")</f>
        <v/>
      </c>
      <c r="E136" s="9" t="str">
        <f>IFERROR(VLOOKUP($C136,competitors,8,FALSE),"")</f>
        <v/>
      </c>
      <c r="F136" s="35"/>
      <c r="G136" s="6"/>
    </row>
    <row r="137" spans="1:7" x14ac:dyDescent="0.35">
      <c r="A137" s="25" t="s">
        <v>15</v>
      </c>
      <c r="B137" s="28" t="str">
        <f>IF(OR($A137=0,$A137=""),"",VLOOKUP($A137,timetable,9,FALSE))</f>
        <v>T09B 75m Hurdles U13 Boys Straight Final</v>
      </c>
      <c r="C137" s="5"/>
      <c r="D137" s="26"/>
      <c r="E137" s="27"/>
      <c r="F137" s="36"/>
      <c r="G137" s="5"/>
    </row>
    <row r="138" spans="1:7" x14ac:dyDescent="0.35">
      <c r="B138" s="16" t="str">
        <f>IFERROR("CBP: "&amp;VLOOKUP(A137,records_,5,FALSE)&amp;", "&amp;VLOOKUP(A137,records_,6,FALSE)&amp;", "&amp;VLOOKUP(A137,records_,3,FALSE)&amp;", "&amp;VLOOKUP(A137,records_,4,FALSE),"")</f>
        <v>CBP: O.Lambert, Rug&amp;Nor, 2013, 12.2</v>
      </c>
      <c r="C138" s="6"/>
      <c r="D138" s="9"/>
      <c r="E138" s="9"/>
      <c r="F138" s="35"/>
      <c r="G138" s="33"/>
    </row>
    <row r="139" spans="1:7" x14ac:dyDescent="0.35">
      <c r="B139" s="3" t="s">
        <v>2</v>
      </c>
      <c r="C139" s="19" t="s">
        <v>3</v>
      </c>
      <c r="D139" s="13" t="s">
        <v>4</v>
      </c>
      <c r="E139" s="13" t="s">
        <v>5</v>
      </c>
      <c r="F139" s="37" t="s">
        <v>6</v>
      </c>
      <c r="G139" s="6"/>
    </row>
    <row r="140" spans="1:7" x14ac:dyDescent="0.35">
      <c r="B140" s="4">
        <v>1</v>
      </c>
      <c r="C140" s="6">
        <v>251</v>
      </c>
      <c r="D140" s="9" t="str">
        <f>IFERROR(VLOOKUP($C140,competitors,7,FALSE),"")</f>
        <v>Zak MARSHALL</v>
      </c>
      <c r="E140" s="9" t="str">
        <f>IFERROR(VLOOKUP($C140,competitors,8,FALSE),"")</f>
        <v>Rugby &amp; Northampton AC</v>
      </c>
      <c r="F140" s="35">
        <v>17.600000000000001</v>
      </c>
      <c r="G140" s="6"/>
    </row>
    <row r="141" spans="1:7" x14ac:dyDescent="0.35">
      <c r="B141" s="4">
        <v>2</v>
      </c>
      <c r="C141" s="6">
        <v>275</v>
      </c>
      <c r="D141" s="9" t="str">
        <f>IFERROR(VLOOKUP($C141,competitors,7,FALSE),"")</f>
        <v>George SEPAROVIC</v>
      </c>
      <c r="E141" s="9" t="str">
        <f>IFERROR(VLOOKUP($C141,competitors,8,FALSE),"")</f>
        <v>Kettering Town Harriers</v>
      </c>
      <c r="F141" s="35">
        <v>18.100000000000001</v>
      </c>
      <c r="G141" s="6"/>
    </row>
    <row r="142" spans="1:7" x14ac:dyDescent="0.35">
      <c r="B142" s="4"/>
      <c r="C142" s="6"/>
      <c r="D142" s="9" t="str">
        <f>IFERROR(VLOOKUP($C142,competitors,7,FALSE),"")</f>
        <v/>
      </c>
      <c r="E142" s="9" t="str">
        <f>IFERROR(VLOOKUP($C142,competitors,8,FALSE),"")</f>
        <v/>
      </c>
      <c r="F142" s="35"/>
      <c r="G142" s="6"/>
    </row>
    <row r="143" spans="1:7" x14ac:dyDescent="0.35">
      <c r="A143" s="25" t="s">
        <v>16</v>
      </c>
      <c r="B143" s="28" t="str">
        <f>IF(OR($A143=0,$A143=""),"",VLOOKUP($A143,timetable,9,FALSE))</f>
        <v>T10A 80m Hurdles U15 Boys Straight Final</v>
      </c>
      <c r="C143" s="5"/>
      <c r="D143" s="26"/>
      <c r="E143" s="27"/>
      <c r="F143" s="36"/>
      <c r="G143" s="5"/>
    </row>
    <row r="144" spans="1:7" x14ac:dyDescent="0.35">
      <c r="B144" s="16" t="str">
        <f>IFERROR("CBP: "&amp;VLOOKUP(A143,records_,5,FALSE)&amp;", "&amp;VLOOKUP(A143,records_,6,FALSE)&amp;", "&amp;VLOOKUP(A143,records_,3,FALSE)&amp;", "&amp;VLOOKUP(A143,records_,4,FALSE),"")</f>
        <v>CBP: O.Lambert, Rug&amp;Nor, 2015, 11.3</v>
      </c>
      <c r="C144" s="6"/>
      <c r="D144" s="9"/>
      <c r="E144" s="9"/>
      <c r="F144" s="35"/>
      <c r="G144" s="33"/>
    </row>
    <row r="145" spans="1:7" x14ac:dyDescent="0.35">
      <c r="B145" s="3" t="s">
        <v>2</v>
      </c>
      <c r="C145" s="19" t="s">
        <v>3</v>
      </c>
      <c r="D145" s="13" t="s">
        <v>4</v>
      </c>
      <c r="E145" s="13" t="s">
        <v>5</v>
      </c>
      <c r="F145" s="37" t="s">
        <v>6</v>
      </c>
      <c r="G145" s="6"/>
    </row>
    <row r="146" spans="1:7" x14ac:dyDescent="0.35">
      <c r="B146" s="4">
        <v>1</v>
      </c>
      <c r="C146" s="6">
        <v>269</v>
      </c>
      <c r="D146" s="9" t="str">
        <f>IFERROR(VLOOKUP($C146,competitors,7,FALSE),"")</f>
        <v>Mackenzie ROPER</v>
      </c>
      <c r="E146" s="9" t="str">
        <f>IFERROR(VLOOKUP($C146,competitors,8,FALSE),"")</f>
        <v>Rugby &amp; Northampton AC</v>
      </c>
      <c r="F146" s="35">
        <v>14.5</v>
      </c>
      <c r="G146" s="6"/>
    </row>
    <row r="147" spans="1:7" x14ac:dyDescent="0.35">
      <c r="B147" s="4">
        <v>2</v>
      </c>
      <c r="C147" s="6">
        <v>206</v>
      </c>
      <c r="D147" s="9" t="str">
        <f>IFERROR(VLOOKUP($C147,competitors,7,FALSE),"")</f>
        <v>Eoin BEEVERS</v>
      </c>
      <c r="E147" s="9" t="str">
        <f>IFERROR(VLOOKUP($C147,competitors,8,FALSE),"")</f>
        <v>Daventry AAC</v>
      </c>
      <c r="F147" s="35">
        <v>17</v>
      </c>
      <c r="G147" s="6"/>
    </row>
    <row r="148" spans="1:7" x14ac:dyDescent="0.35">
      <c r="B148" s="4"/>
      <c r="C148" s="6"/>
      <c r="D148" s="9" t="str">
        <f>IFERROR(VLOOKUP($C148,competitors,7,FALSE),"")</f>
        <v/>
      </c>
      <c r="E148" s="9" t="str">
        <f>IFERROR(VLOOKUP($C148,competitors,8,FALSE),"")</f>
        <v/>
      </c>
      <c r="F148" s="35"/>
      <c r="G148" s="6"/>
    </row>
    <row r="149" spans="1:7" x14ac:dyDescent="0.35">
      <c r="A149" s="25" t="s">
        <v>17</v>
      </c>
      <c r="B149" s="28" t="str">
        <f>IF(OR($A149=0,$A149=""),"",VLOOKUP($A149,timetable,9,FALSE))</f>
        <v>T10B 80m Hurdles U17 Women Straight Final</v>
      </c>
      <c r="C149" s="5"/>
      <c r="D149" s="26"/>
      <c r="E149" s="27"/>
      <c r="F149" s="36"/>
      <c r="G149" s="5"/>
    </row>
    <row r="150" spans="1:7" x14ac:dyDescent="0.35">
      <c r="B150" s="16" t="str">
        <f>IFERROR("CBP: "&amp;VLOOKUP(A149,records_,5,FALSE)&amp;", "&amp;VLOOKUP(A149,records_,6,FALSE)&amp;", "&amp;VLOOKUP(A149,records_,3,FALSE)&amp;", "&amp;VLOOKUP(A149,records_,4,FALSE),"")</f>
        <v>CBP: F Cole, Kettering, 1988, 12.0</v>
      </c>
      <c r="C150" s="6"/>
      <c r="D150" s="9"/>
      <c r="E150" s="9"/>
      <c r="F150" s="35"/>
      <c r="G150" s="33"/>
    </row>
    <row r="151" spans="1:7" x14ac:dyDescent="0.35">
      <c r="B151" s="3" t="s">
        <v>2</v>
      </c>
      <c r="C151" s="19" t="s">
        <v>3</v>
      </c>
      <c r="D151" s="13" t="s">
        <v>4</v>
      </c>
      <c r="E151" s="13" t="s">
        <v>5</v>
      </c>
      <c r="F151" s="37" t="s">
        <v>6</v>
      </c>
      <c r="G151" s="6"/>
    </row>
    <row r="152" spans="1:7" x14ac:dyDescent="0.35">
      <c r="B152" s="4">
        <v>1</v>
      </c>
      <c r="C152" s="6">
        <v>31</v>
      </c>
      <c r="D152" s="9" t="str">
        <f>IFERROR(VLOOKUP($C152,competitors,7,FALSE),"")</f>
        <v>Abbie DRAPER</v>
      </c>
      <c r="E152" s="9" t="str">
        <f>IFERROR(VLOOKUP($C152,competitors,8,FALSE),"")</f>
        <v>Rugby &amp; Northampton AC</v>
      </c>
      <c r="F152" s="35">
        <v>12.5</v>
      </c>
      <c r="G152" s="6"/>
    </row>
    <row r="153" spans="1:7" x14ac:dyDescent="0.35">
      <c r="B153" s="4">
        <v>2</v>
      </c>
      <c r="C153" s="6">
        <v>3</v>
      </c>
      <c r="D153" s="9" t="str">
        <f>IFERROR(VLOOKUP($C153,competitors,7,FALSE),"")</f>
        <v>Rhania AKII-BUA</v>
      </c>
      <c r="E153" s="9" t="str">
        <f>IFERROR(VLOOKUP($C153,competitors,8,FALSE),"")</f>
        <v>Rugby &amp; Northampton AC</v>
      </c>
      <c r="F153" s="35">
        <v>12.6</v>
      </c>
      <c r="G153" s="6"/>
    </row>
    <row r="154" spans="1:7" x14ac:dyDescent="0.35">
      <c r="B154" s="4">
        <v>3</v>
      </c>
      <c r="C154" s="6">
        <v>61</v>
      </c>
      <c r="D154" s="9" t="str">
        <f>IFERROR(VLOOKUP($C154,competitors,7,FALSE),"")</f>
        <v>Lauren MCMULLEN</v>
      </c>
      <c r="E154" s="9" t="str">
        <f>IFERROR(VLOOKUP($C154,competitors,8,FALSE),"")</f>
        <v>Corby AC</v>
      </c>
      <c r="F154" s="35">
        <v>13.3</v>
      </c>
      <c r="G154" s="6"/>
    </row>
    <row r="155" spans="1:7" x14ac:dyDescent="0.35">
      <c r="B155" s="4"/>
      <c r="C155" s="6"/>
      <c r="D155" s="9" t="str">
        <f>IFERROR(VLOOKUP($C155,competitors,7,FALSE),"")</f>
        <v/>
      </c>
      <c r="E155" s="9" t="str">
        <f>IFERROR(VLOOKUP($C155,competitors,8,FALSE),"")</f>
        <v/>
      </c>
      <c r="F155" s="35"/>
      <c r="G155" s="6"/>
    </row>
    <row r="156" spans="1:7" x14ac:dyDescent="0.35">
      <c r="A156" s="25" t="s">
        <v>18</v>
      </c>
      <c r="B156" s="28" t="str">
        <f>IF(OR($A156=0,$A156=""),"",VLOOKUP($A156,timetable,9,FALSE))</f>
        <v>T10C 80m Hurdles Masters M Straight Final</v>
      </c>
      <c r="C156" s="5"/>
      <c r="D156" s="26"/>
      <c r="E156" s="27"/>
      <c r="F156" s="36"/>
      <c r="G156" s="5"/>
    </row>
    <row r="157" spans="1:7" x14ac:dyDescent="0.35">
      <c r="B157" s="16" t="str">
        <f>IFERROR("CBP: "&amp;VLOOKUP(A156,records_,5,FALSE)&amp;", "&amp;VLOOKUP(A156,records_,6,FALSE)&amp;", "&amp;VLOOKUP(A156,records_,3,FALSE)&amp;", "&amp;VLOOKUP(A156,records_,4,FALSE),"")</f>
        <v>CBP: T Wells, Corby, 2015, 13.9</v>
      </c>
      <c r="C157" s="6"/>
      <c r="D157" s="9"/>
      <c r="E157" s="9"/>
      <c r="F157" s="35"/>
      <c r="G157" s="33"/>
    </row>
    <row r="158" spans="1:7" x14ac:dyDescent="0.35">
      <c r="B158" s="3" t="s">
        <v>2</v>
      </c>
      <c r="C158" s="19" t="s">
        <v>3</v>
      </c>
      <c r="D158" s="13" t="s">
        <v>4</v>
      </c>
      <c r="E158" s="13" t="s">
        <v>5</v>
      </c>
      <c r="F158" s="37" t="s">
        <v>6</v>
      </c>
      <c r="G158" s="6"/>
    </row>
    <row r="159" spans="1:7" x14ac:dyDescent="0.35">
      <c r="B159" s="4">
        <v>1</v>
      </c>
      <c r="C159" s="6">
        <v>285</v>
      </c>
      <c r="D159" s="9" t="str">
        <f>IFERROR(VLOOKUP($C159,competitors,7,FALSE),"")</f>
        <v>Tony WELLS</v>
      </c>
      <c r="E159" s="9" t="str">
        <f>IFERROR(VLOOKUP($C159,competitors,8,FALSE),"")</f>
        <v>Corby AC</v>
      </c>
      <c r="F159" s="35">
        <v>16.3</v>
      </c>
      <c r="G159" s="6"/>
    </row>
    <row r="160" spans="1:7" x14ac:dyDescent="0.35">
      <c r="B160" s="4"/>
      <c r="C160" s="6"/>
      <c r="D160" s="9" t="str">
        <f>IFERROR(VLOOKUP($C160,competitors,7,FALSE),"")</f>
        <v/>
      </c>
      <c r="E160" s="9" t="str">
        <f>IFERROR(VLOOKUP($C160,competitors,8,FALSE),"")</f>
        <v/>
      </c>
      <c r="F160" s="35"/>
      <c r="G160" s="6"/>
    </row>
    <row r="161" spans="1:7" x14ac:dyDescent="0.35">
      <c r="A161" s="25" t="s">
        <v>19</v>
      </c>
      <c r="B161" s="28" t="str">
        <f>IF(OR($A161=0,$A161=""),"",VLOOKUP($A161,timetable,9,FALSE))</f>
        <v>T11A 5000m Senior Men Straight Final</v>
      </c>
      <c r="C161" s="5"/>
      <c r="D161" s="26"/>
      <c r="E161" s="27"/>
      <c r="F161" s="36"/>
      <c r="G161" s="5"/>
    </row>
    <row r="162" spans="1:7" x14ac:dyDescent="0.35">
      <c r="B162" s="16" t="str">
        <f>IFERROR("CBP: "&amp;VLOOKUP(A161,records_,5,FALSE)&amp;", "&amp;VLOOKUP(A161,records_,6,FALSE)&amp;", "&amp;VLOOKUP(A161,records_,3,FALSE)&amp;", "&amp;VLOOKUP(A161,records_,4,FALSE),"")</f>
        <v>CBP: M Fromant, Nor. Ph, 1986, 14.25.1</v>
      </c>
      <c r="C162" s="6"/>
      <c r="D162" s="9"/>
      <c r="E162" s="9"/>
      <c r="F162" s="35"/>
      <c r="G162" s="6"/>
    </row>
    <row r="163" spans="1:7" x14ac:dyDescent="0.35">
      <c r="B163" s="3" t="s">
        <v>2</v>
      </c>
      <c r="C163" s="19" t="s">
        <v>3</v>
      </c>
      <c r="D163" s="13" t="s">
        <v>4</v>
      </c>
      <c r="E163" s="13" t="s">
        <v>5</v>
      </c>
      <c r="F163" s="37" t="s">
        <v>6</v>
      </c>
      <c r="G163" s="6"/>
    </row>
    <row r="164" spans="1:7" x14ac:dyDescent="0.35">
      <c r="B164" s="4">
        <v>1</v>
      </c>
      <c r="C164" s="6">
        <v>371</v>
      </c>
      <c r="D164" s="9" t="str">
        <f t="shared" ref="D164:D168" si="29">IFERROR(VLOOKUP($C164,competitors,7,FALSE),"")</f>
        <v>Luke MONTGOMERY</v>
      </c>
      <c r="E164" s="9" t="str">
        <f t="shared" ref="E164:E168" si="30">IFERROR(VLOOKUP($C164,competitors,8,FALSE),"")</f>
        <v>Corby AC</v>
      </c>
      <c r="F164" s="79">
        <v>1.0998842592592593E-2</v>
      </c>
      <c r="G164" s="6"/>
    </row>
    <row r="165" spans="1:7" x14ac:dyDescent="0.35">
      <c r="B165" s="4">
        <v>2</v>
      </c>
      <c r="C165" s="6">
        <v>325</v>
      </c>
      <c r="D165" s="9" t="str">
        <f t="shared" si="29"/>
        <v>Josh COLES</v>
      </c>
      <c r="E165" s="9" t="str">
        <f t="shared" si="30"/>
        <v>Corby AC</v>
      </c>
      <c r="F165" s="79">
        <v>1.1939814814814813E-2</v>
      </c>
      <c r="G165" s="6"/>
    </row>
    <row r="166" spans="1:7" x14ac:dyDescent="0.35">
      <c r="B166" s="4">
        <v>3</v>
      </c>
      <c r="C166" s="6">
        <v>320</v>
      </c>
      <c r="D166" s="9" t="str">
        <f t="shared" si="29"/>
        <v>Edward CANNELL</v>
      </c>
      <c r="E166" s="9" t="str">
        <f t="shared" si="30"/>
        <v>Kettering Town Harriers</v>
      </c>
      <c r="F166" s="79">
        <v>1.1953703703703704E-2</v>
      </c>
      <c r="G166" s="6"/>
    </row>
    <row r="167" spans="1:7" x14ac:dyDescent="0.35">
      <c r="B167" s="4">
        <v>4</v>
      </c>
      <c r="C167" s="6">
        <v>309</v>
      </c>
      <c r="D167" s="9" t="str">
        <f t="shared" si="29"/>
        <v>Chris BARNES</v>
      </c>
      <c r="E167" s="9" t="str">
        <f t="shared" si="30"/>
        <v>Corby AC</v>
      </c>
      <c r="F167" s="79">
        <v>1.3465277777777777E-2</v>
      </c>
      <c r="G167" s="6"/>
    </row>
    <row r="168" spans="1:7" x14ac:dyDescent="0.35">
      <c r="B168" s="4"/>
      <c r="C168" s="6"/>
      <c r="D168" s="9" t="str">
        <f t="shared" si="29"/>
        <v/>
      </c>
      <c r="E168" s="9" t="str">
        <f t="shared" si="30"/>
        <v/>
      </c>
      <c r="F168" s="35"/>
      <c r="G168" s="6"/>
    </row>
    <row r="169" spans="1:7" x14ac:dyDescent="0.35">
      <c r="A169" s="25" t="s">
        <v>20</v>
      </c>
      <c r="B169" s="28" t="str">
        <f>IF(OR($A169=0,$A169=""),"",VLOOKUP($A169,timetable,9,FALSE))</f>
        <v>T11B 5000m Masters M Straight Final</v>
      </c>
      <c r="C169" s="5"/>
      <c r="D169" s="26"/>
      <c r="E169" s="27"/>
      <c r="F169" s="36"/>
      <c r="G169" s="5"/>
    </row>
    <row r="170" spans="1:7" x14ac:dyDescent="0.35">
      <c r="B170" s="16" t="str">
        <f>IFERROR("CBP: "&amp;VLOOKUP(A169,records_,5,FALSE)&amp;", "&amp;VLOOKUP(A169,records_,6,FALSE)&amp;", "&amp;VLOOKUP(A169,records_,3,FALSE)&amp;", "&amp;VLOOKUP(A169,records_,4,FALSE),"")</f>
        <v>CBP: J Montgomery, Corby, 1991, 15.48.6</v>
      </c>
      <c r="C170" s="6"/>
      <c r="D170" s="9"/>
      <c r="E170" s="9"/>
      <c r="F170" s="35"/>
      <c r="G170" s="6"/>
    </row>
    <row r="171" spans="1:7" x14ac:dyDescent="0.35">
      <c r="B171" s="3" t="s">
        <v>2</v>
      </c>
      <c r="C171" s="19" t="s">
        <v>3</v>
      </c>
      <c r="D171" s="13" t="s">
        <v>4</v>
      </c>
      <c r="E171" s="13" t="s">
        <v>5</v>
      </c>
      <c r="F171" s="37" t="s">
        <v>6</v>
      </c>
      <c r="G171" s="6"/>
    </row>
    <row r="172" spans="1:7" x14ac:dyDescent="0.35">
      <c r="B172" s="4">
        <v>1</v>
      </c>
      <c r="C172" s="6">
        <v>358</v>
      </c>
      <c r="D172" s="9" t="str">
        <f>IFERROR(VLOOKUP($C172,competitors,7,FALSE),"")</f>
        <v>Jon KEMP</v>
      </c>
      <c r="E172" s="9" t="str">
        <f>IFERROR(VLOOKUP($C172,competitors,8,FALSE),"")</f>
        <v>Wellingborough &amp; District AC</v>
      </c>
      <c r="F172" s="79">
        <v>1.2655092592592593E-2</v>
      </c>
      <c r="G172" s="6"/>
    </row>
    <row r="173" spans="1:7" x14ac:dyDescent="0.35">
      <c r="B173" s="4"/>
      <c r="C173" s="6"/>
      <c r="D173" s="9" t="str">
        <f>IFERROR(VLOOKUP($C173,competitors,7,FALSE),"")</f>
        <v/>
      </c>
      <c r="E173" s="9" t="str">
        <f>IFERROR(VLOOKUP($C173,competitors,8,FALSE),"")</f>
        <v/>
      </c>
      <c r="F173" s="35"/>
      <c r="G173" s="6"/>
    </row>
    <row r="174" spans="1:7" x14ac:dyDescent="0.35">
      <c r="A174" s="25" t="s">
        <v>21</v>
      </c>
      <c r="B174" s="31" t="str">
        <f>IF(OR($A174=0,$A174=""),"",VLOOKUP($A174,timetable,9,FALSE))</f>
        <v>T11C 5000m Senior Women Straight Final</v>
      </c>
      <c r="C174" s="29"/>
      <c r="D174" s="27"/>
      <c r="E174" s="27"/>
      <c r="F174" s="36"/>
      <c r="G174" s="34"/>
    </row>
    <row r="175" spans="1:7" x14ac:dyDescent="0.35">
      <c r="B175" s="4"/>
      <c r="C175" s="32" t="str">
        <f>IFERROR("CBP: "&amp;VLOOKUP(A174,records_,5,FALSE)&amp;", "&amp;VLOOKUP(A174,records_,6,FALSE)&amp;", "&amp;VLOOKUP(A174,records_,3,FALSE)&amp;", "&amp;VLOOKUP(A174,records_,4,FALSE),"")</f>
        <v>CBP: S.Edwards, Kettering, 2014, 17.01.2</v>
      </c>
      <c r="D175" s="9"/>
      <c r="E175" s="9"/>
      <c r="F175" s="35"/>
      <c r="G175" s="6"/>
    </row>
    <row r="176" spans="1:7" x14ac:dyDescent="0.35">
      <c r="B176" s="3" t="s">
        <v>2</v>
      </c>
      <c r="C176" s="19" t="s">
        <v>3</v>
      </c>
      <c r="D176" s="13" t="s">
        <v>4</v>
      </c>
      <c r="E176" s="13" t="s">
        <v>5</v>
      </c>
      <c r="F176" s="37" t="s">
        <v>6</v>
      </c>
      <c r="G176" s="6"/>
    </row>
    <row r="177" spans="1:7" x14ac:dyDescent="0.35">
      <c r="B177" s="4">
        <v>1</v>
      </c>
      <c r="C177" s="6">
        <v>105</v>
      </c>
      <c r="D177" s="9" t="str">
        <f>IFERROR(VLOOKUP($C177,competitors,7,FALSE),"")</f>
        <v>Rosanna ANDREWS</v>
      </c>
      <c r="E177" s="9" t="str">
        <f>IFERROR(VLOOKUP($C177,competitors,8,FALSE),"")</f>
        <v>Rugby &amp; Northampton AC</v>
      </c>
      <c r="F177" s="79">
        <v>1.2712962962962961E-2</v>
      </c>
      <c r="G177" s="6"/>
    </row>
    <row r="178" spans="1:7" x14ac:dyDescent="0.35">
      <c r="B178" s="4"/>
      <c r="C178" s="6"/>
      <c r="D178" s="9" t="str">
        <f>IFERROR(VLOOKUP($C178,competitors,7,FALSE),"")</f>
        <v/>
      </c>
      <c r="E178" s="9" t="str">
        <f>IFERROR(VLOOKUP($C178,competitors,8,FALSE),"")</f>
        <v/>
      </c>
      <c r="F178" s="35"/>
      <c r="G178" s="6"/>
    </row>
    <row r="179" spans="1:7" x14ac:dyDescent="0.35">
      <c r="A179" s="25" t="s">
        <v>22</v>
      </c>
      <c r="B179" s="28" t="str">
        <f>IF(OR($A179=0,$A179=""),"",VLOOKUP($A179,timetable,9,FALSE))</f>
        <v>T11D 5000m Masters W Straight Final</v>
      </c>
      <c r="C179" s="5"/>
      <c r="D179" s="26"/>
      <c r="E179" s="27"/>
      <c r="F179" s="36"/>
      <c r="G179" s="5"/>
    </row>
    <row r="180" spans="1:7" x14ac:dyDescent="0.35">
      <c r="B180" s="16" t="str">
        <f>IFERROR("CBP: "&amp;VLOOKUP(A179,records_,5,FALSE)&amp;", "&amp;VLOOKUP(A179,records_,6,FALSE)&amp;", "&amp;VLOOKUP(A179,records_,3,FALSE)&amp;", "&amp;VLOOKUP(A179,records_,4,FALSE),"")</f>
        <v>CBP: Y.Scarlett, Nene Valley, 2010, 20.28.4</v>
      </c>
      <c r="C180" s="6"/>
      <c r="D180" s="9"/>
      <c r="E180" s="9"/>
      <c r="F180" s="35"/>
      <c r="G180" s="6"/>
    </row>
    <row r="181" spans="1:7" x14ac:dyDescent="0.35">
      <c r="B181" s="3" t="s">
        <v>2</v>
      </c>
      <c r="C181" s="19" t="s">
        <v>3</v>
      </c>
      <c r="D181" s="13" t="s">
        <v>4</v>
      </c>
      <c r="E181" s="13" t="s">
        <v>5</v>
      </c>
      <c r="F181" s="37" t="s">
        <v>6</v>
      </c>
      <c r="G181" s="6"/>
    </row>
    <row r="182" spans="1:7" x14ac:dyDescent="0.35">
      <c r="B182" s="4">
        <v>1</v>
      </c>
      <c r="C182" s="6">
        <v>120</v>
      </c>
      <c r="D182" s="9" t="str">
        <f>IFERROR(VLOOKUP($C182,competitors,7,FALSE),"")</f>
        <v>Sally COOMBS</v>
      </c>
      <c r="E182" s="9" t="str">
        <f>IFERROR(VLOOKUP($C182,competitors,8,FALSE),"")</f>
        <v>Corby AC</v>
      </c>
      <c r="F182" s="79">
        <v>1.5065972222222222E-2</v>
      </c>
      <c r="G182" s="6"/>
    </row>
    <row r="183" spans="1:7" x14ac:dyDescent="0.35">
      <c r="B183" s="4"/>
      <c r="C183" s="6"/>
      <c r="D183" s="9" t="str">
        <f>IFERROR(VLOOKUP($C183,competitors,7,FALSE),"")</f>
        <v/>
      </c>
      <c r="E183" s="9" t="str">
        <f>IFERROR(VLOOKUP($C183,competitors,8,FALSE),"")</f>
        <v/>
      </c>
      <c r="F183" s="35"/>
      <c r="G183" s="6"/>
    </row>
    <row r="184" spans="1:7" x14ac:dyDescent="0.35">
      <c r="A184" s="25" t="s">
        <v>23</v>
      </c>
      <c r="B184" s="28" t="str">
        <f>IF(OR($A184=0,$A184=""),"",VLOOKUP($A184,timetable,9,FALSE))</f>
        <v>T12A 110m Hurdles U20 Men Straight Final</v>
      </c>
      <c r="C184" s="5"/>
      <c r="D184" s="26"/>
      <c r="E184" s="27"/>
      <c r="F184" s="36"/>
      <c r="G184" s="5"/>
    </row>
    <row r="185" spans="1:7" x14ac:dyDescent="0.35">
      <c r="B185" s="16" t="str">
        <f>IFERROR("CBP: "&amp;VLOOKUP(A184,records_,5,FALSE)&amp;", "&amp;VLOOKUP(A184,records_,6,FALSE)&amp;", "&amp;VLOOKUP(A184,records_,3,FALSE)&amp;", "&amp;VLOOKUP(A184,records_,4,FALSE),"")</f>
        <v>CBP: T.Luhana, Rug&amp;Nor, 2012, 14.6</v>
      </c>
      <c r="C185" s="6"/>
      <c r="D185" s="9"/>
      <c r="E185" s="9"/>
      <c r="F185" s="35"/>
      <c r="G185" s="6"/>
    </row>
    <row r="186" spans="1:7" x14ac:dyDescent="0.35">
      <c r="B186" s="3" t="s">
        <v>2</v>
      </c>
      <c r="C186" s="19" t="s">
        <v>3</v>
      </c>
      <c r="D186" s="13" t="s">
        <v>4</v>
      </c>
      <c r="E186" s="13" t="s">
        <v>5</v>
      </c>
      <c r="F186" s="37" t="s">
        <v>6</v>
      </c>
      <c r="G186" s="6"/>
    </row>
    <row r="187" spans="1:7" x14ac:dyDescent="0.35">
      <c r="B187" s="4">
        <v>1</v>
      </c>
      <c r="C187" s="6">
        <v>259</v>
      </c>
      <c r="D187" s="9" t="str">
        <f>IFERROR(VLOOKUP($C187,competitors,7,FALSE),"")</f>
        <v>Jay O'LEARY</v>
      </c>
      <c r="E187" s="9" t="str">
        <f>IFERROR(VLOOKUP($C187,competitors,8,FALSE),"")</f>
        <v>Rugby &amp; Northampton AC</v>
      </c>
      <c r="F187" s="35">
        <v>16.2</v>
      </c>
      <c r="G187" s="6"/>
    </row>
    <row r="188" spans="1:7" x14ac:dyDescent="0.35">
      <c r="B188" s="4"/>
      <c r="C188" s="6"/>
      <c r="D188" s="9" t="str">
        <f>IFERROR(VLOOKUP($C188,competitors,7,FALSE),"")</f>
        <v/>
      </c>
      <c r="E188" s="9" t="str">
        <f>IFERROR(VLOOKUP($C188,competitors,8,FALSE),"")</f>
        <v/>
      </c>
      <c r="F188" s="35"/>
      <c r="G188" s="6"/>
    </row>
    <row r="189" spans="1:7" x14ac:dyDescent="0.35">
      <c r="A189" s="25" t="s">
        <v>24</v>
      </c>
      <c r="B189" s="28" t="str">
        <f>IF(OR($A189=0,$A189=""),"",VLOOKUP($A189,timetable,9,FALSE))</f>
        <v>T12B 100m Hurdles U17 Men Straight Final</v>
      </c>
      <c r="C189" s="5"/>
      <c r="D189" s="26"/>
      <c r="E189" s="27"/>
      <c r="F189" s="36"/>
      <c r="G189" s="5"/>
    </row>
    <row r="190" spans="1:7" x14ac:dyDescent="0.35">
      <c r="B190" s="16" t="str">
        <f>IFERROR("CBP: "&amp;VLOOKUP(A189,records_,5,FALSE)&amp;", "&amp;VLOOKUP(A189,records_,6,FALSE)&amp;", "&amp;VLOOKUP(A189,records_,3,FALSE)&amp;", "&amp;VLOOKUP(A189,records_,4,FALSE),"")</f>
        <v>CBP: T.Luhana, Rug&amp;Nor, 2009, 13.3</v>
      </c>
      <c r="C190" s="6"/>
      <c r="D190" s="9"/>
      <c r="E190" s="9"/>
      <c r="F190" s="35"/>
      <c r="G190" s="6"/>
    </row>
    <row r="191" spans="1:7" x14ac:dyDescent="0.35">
      <c r="B191" s="3" t="s">
        <v>2</v>
      </c>
      <c r="C191" s="19" t="s">
        <v>3</v>
      </c>
      <c r="D191" s="13" t="s">
        <v>4</v>
      </c>
      <c r="E191" s="13" t="s">
        <v>5</v>
      </c>
      <c r="F191" s="37" t="s">
        <v>6</v>
      </c>
      <c r="G191" s="6"/>
    </row>
    <row r="192" spans="1:7" x14ac:dyDescent="0.35">
      <c r="B192" s="4">
        <v>1</v>
      </c>
      <c r="C192" s="6">
        <v>232</v>
      </c>
      <c r="D192" s="9" t="str">
        <f>IFERROR(VLOOKUP($C192,competitors,7,FALSE),"")</f>
        <v>Joshua GRAY</v>
      </c>
      <c r="E192" s="9" t="str">
        <f>IFERROR(VLOOKUP($C192,competitors,8,FALSE),"")</f>
        <v>Kettering Town Harriers</v>
      </c>
      <c r="F192" s="35">
        <v>16</v>
      </c>
      <c r="G192" s="6"/>
    </row>
    <row r="193" spans="1:7" x14ac:dyDescent="0.35">
      <c r="B193" s="4"/>
      <c r="C193" s="6"/>
      <c r="D193" s="9" t="str">
        <f>IFERROR(VLOOKUP($C193,competitors,7,FALSE),"")</f>
        <v/>
      </c>
      <c r="E193" s="9" t="str">
        <f>IFERROR(VLOOKUP($C193,competitors,8,FALSE),"")</f>
        <v/>
      </c>
      <c r="F193" s="35"/>
      <c r="G193" s="6"/>
    </row>
    <row r="194" spans="1:7" x14ac:dyDescent="0.35">
      <c r="A194" s="25" t="s">
        <v>25</v>
      </c>
      <c r="B194" s="28" t="str">
        <f>IF(OR($A194=0,$A194=""),"",VLOOKUP($A194,timetable,9,FALSE))</f>
        <v>T13 200m U13 Girls Final</v>
      </c>
      <c r="C194" s="29"/>
      <c r="D194" s="27"/>
      <c r="E194" s="27"/>
      <c r="F194" s="36"/>
      <c r="G194" s="5"/>
    </row>
    <row r="195" spans="1:7" x14ac:dyDescent="0.35">
      <c r="B195" s="16" t="str">
        <f>IFERROR("CBP: "&amp;VLOOKUP("T01",records_,5,FALSE)&amp;", "&amp;VLOOKUP("T01",records_,6,FALSE)&amp;", "&amp;VLOOKUP("T01",records_,3,FALSE)&amp;", "&amp;VLOOKUP("T01",records_,4,FALSE),"")</f>
        <v>CBP: S.Ager, Rug&amp;Nor, 2010, 27.2</v>
      </c>
      <c r="C195" s="17"/>
      <c r="D195" s="9"/>
      <c r="E195" s="9"/>
      <c r="F195" s="35"/>
      <c r="G195" s="33"/>
    </row>
    <row r="196" spans="1:7" x14ac:dyDescent="0.35">
      <c r="B196" s="3" t="s">
        <v>2</v>
      </c>
      <c r="C196" s="19" t="s">
        <v>3</v>
      </c>
      <c r="D196" s="13" t="s">
        <v>4</v>
      </c>
      <c r="E196" s="13" t="s">
        <v>5</v>
      </c>
      <c r="F196" s="37" t="s">
        <v>6</v>
      </c>
      <c r="G196" s="6"/>
    </row>
    <row r="197" spans="1:7" x14ac:dyDescent="0.35">
      <c r="B197" s="4">
        <v>1</v>
      </c>
      <c r="C197" s="6">
        <v>58</v>
      </c>
      <c r="D197" s="9" t="str">
        <f t="shared" ref="D197:D203" si="31">IFERROR(VLOOKUP($C197,competitors,7,FALSE),"")</f>
        <v>Etienne MAUGHAN</v>
      </c>
      <c r="E197" s="9" t="str">
        <f t="shared" ref="E197:E203" si="32">IFERROR(VLOOKUP($C197,competitors,8,FALSE),"")</f>
        <v>Bedford &amp; County AC</v>
      </c>
      <c r="F197" s="35">
        <v>27.8</v>
      </c>
      <c r="G197" s="6"/>
    </row>
    <row r="198" spans="1:7" x14ac:dyDescent="0.35">
      <c r="B198" s="4">
        <v>2</v>
      </c>
      <c r="C198" s="6">
        <v>30</v>
      </c>
      <c r="D198" s="9" t="str">
        <f t="shared" si="31"/>
        <v>Madison DRAGE</v>
      </c>
      <c r="E198" s="9" t="str">
        <f t="shared" si="32"/>
        <v>Rugby &amp; Northampton AC</v>
      </c>
      <c r="F198" s="35">
        <v>30.4</v>
      </c>
      <c r="G198" s="6"/>
    </row>
    <row r="199" spans="1:7" x14ac:dyDescent="0.35">
      <c r="B199" s="4">
        <v>3</v>
      </c>
      <c r="C199" s="6">
        <v>86</v>
      </c>
      <c r="D199" s="9" t="str">
        <f t="shared" si="31"/>
        <v>Abigail THAYANITHY</v>
      </c>
      <c r="E199" s="9" t="str">
        <f t="shared" si="32"/>
        <v>Rugby &amp; Northampton AC</v>
      </c>
      <c r="F199" s="35">
        <v>30.7</v>
      </c>
      <c r="G199" s="6"/>
    </row>
    <row r="200" spans="1:7" x14ac:dyDescent="0.35">
      <c r="B200" s="4">
        <v>4</v>
      </c>
      <c r="C200" s="6">
        <v>24</v>
      </c>
      <c r="D200" s="9" t="str">
        <f t="shared" si="31"/>
        <v>Kae CRISP</v>
      </c>
      <c r="E200" s="9" t="str">
        <f t="shared" si="32"/>
        <v>Rugby &amp; Northampton AC</v>
      </c>
      <c r="F200" s="35">
        <v>31.7</v>
      </c>
      <c r="G200" s="6"/>
    </row>
    <row r="201" spans="1:7" x14ac:dyDescent="0.35">
      <c r="B201" s="4">
        <v>5</v>
      </c>
      <c r="C201" s="6">
        <v>73</v>
      </c>
      <c r="D201" s="9" t="str">
        <f t="shared" si="31"/>
        <v>Aliyah SALAU</v>
      </c>
      <c r="E201" s="9" t="str">
        <f t="shared" si="32"/>
        <v>Corby AC</v>
      </c>
      <c r="F201" s="35">
        <v>31.7</v>
      </c>
      <c r="G201" s="6"/>
    </row>
    <row r="202" spans="1:7" x14ac:dyDescent="0.35">
      <c r="B202" s="4">
        <v>6</v>
      </c>
      <c r="C202" s="6">
        <v>91</v>
      </c>
      <c r="D202" s="9" t="str">
        <f t="shared" si="31"/>
        <v>Mia WATTS</v>
      </c>
      <c r="E202" s="9" t="str">
        <f t="shared" si="32"/>
        <v>Kettering Town Harriers</v>
      </c>
      <c r="F202" s="35">
        <v>32</v>
      </c>
      <c r="G202" s="6"/>
    </row>
    <row r="203" spans="1:7" x14ac:dyDescent="0.35">
      <c r="B203" s="4">
        <v>7</v>
      </c>
      <c r="C203" s="6">
        <v>74</v>
      </c>
      <c r="D203" s="9" t="str">
        <f t="shared" si="31"/>
        <v>Amber SALKELD</v>
      </c>
      <c r="E203" s="9" t="str">
        <f t="shared" si="32"/>
        <v>Marshall Milton Keynes AC</v>
      </c>
      <c r="F203" s="35">
        <v>33.5</v>
      </c>
      <c r="G203" s="6"/>
    </row>
    <row r="204" spans="1:7" x14ac:dyDescent="0.35">
      <c r="B204" s="4"/>
      <c r="C204" s="17" t="str">
        <f>IFERROR(VLOOKUP($B204,competitors,7,FALSE),"")</f>
        <v/>
      </c>
      <c r="D204" s="9" t="str">
        <f>IFERROR(VLOOKUP($B204,competitors,8,FALSE),"")</f>
        <v/>
      </c>
      <c r="E204" s="9"/>
      <c r="F204" s="35"/>
      <c r="G204" s="6"/>
    </row>
    <row r="205" spans="1:7" x14ac:dyDescent="0.35">
      <c r="A205" s="25" t="s">
        <v>26</v>
      </c>
      <c r="B205" s="28" t="str">
        <f>IF(OR($A205=0,$A205=""),"",VLOOKUP($A205,timetable,9,FALSE))</f>
        <v>T14 200m U13 Boys Final</v>
      </c>
      <c r="C205" s="29"/>
      <c r="D205" s="27"/>
      <c r="E205" s="27"/>
      <c r="F205" s="36"/>
      <c r="G205" s="5"/>
    </row>
    <row r="206" spans="1:7" x14ac:dyDescent="0.35">
      <c r="B206" s="16" t="str">
        <f>IFERROR("CBP: "&amp;VLOOKUP("T02",records_,5,FALSE)&amp;", "&amp;VLOOKUP("T02",records_,6,FALSE)&amp;", "&amp;VLOOKUP("T02",records_,3,FALSE)&amp;", "&amp;VLOOKUP("T02",records_,4,FALSE),"")</f>
        <v>CBP: T.Kerr-Chin, Rug&amp;Nor, 2010, 25.5</v>
      </c>
      <c r="C206" s="17"/>
      <c r="D206" s="9"/>
      <c r="E206" s="9"/>
      <c r="F206" s="35"/>
      <c r="G206" s="33"/>
    </row>
    <row r="207" spans="1:7" x14ac:dyDescent="0.35">
      <c r="B207" s="3" t="s">
        <v>2</v>
      </c>
      <c r="C207" s="19" t="s">
        <v>3</v>
      </c>
      <c r="D207" s="13" t="s">
        <v>4</v>
      </c>
      <c r="E207" s="13" t="s">
        <v>5</v>
      </c>
      <c r="F207" s="37" t="s">
        <v>6</v>
      </c>
      <c r="G207" s="6"/>
    </row>
    <row r="208" spans="1:7" x14ac:dyDescent="0.35">
      <c r="B208" s="4">
        <v>1</v>
      </c>
      <c r="C208" s="6">
        <v>263</v>
      </c>
      <c r="D208" s="9" t="str">
        <f t="shared" ref="D208:D215" si="33">IFERROR(VLOOKUP($C208,competitors,7,FALSE),"")</f>
        <v>Elliott POWELL</v>
      </c>
      <c r="E208" s="9" t="str">
        <f t="shared" ref="E208:E215" si="34">IFERROR(VLOOKUP($C208,competitors,8,FALSE),"")</f>
        <v>Corby AC</v>
      </c>
      <c r="F208" s="35">
        <v>26.5</v>
      </c>
      <c r="G208" s="6"/>
    </row>
    <row r="209" spans="1:7" x14ac:dyDescent="0.35">
      <c r="B209" s="4">
        <v>2</v>
      </c>
      <c r="C209" s="6">
        <v>264</v>
      </c>
      <c r="D209" s="9" t="str">
        <f t="shared" si="33"/>
        <v>Fabian POWELL</v>
      </c>
      <c r="E209" s="9" t="str">
        <f t="shared" si="34"/>
        <v>Corby AC</v>
      </c>
      <c r="F209" s="35">
        <v>26.9</v>
      </c>
      <c r="G209" s="6"/>
    </row>
    <row r="210" spans="1:7" x14ac:dyDescent="0.35">
      <c r="B210" s="4">
        <v>3</v>
      </c>
      <c r="C210" s="6">
        <v>218</v>
      </c>
      <c r="D210" s="9" t="str">
        <f t="shared" si="33"/>
        <v>Kaiyuki CRISP</v>
      </c>
      <c r="E210" s="9" t="str">
        <f t="shared" si="34"/>
        <v>Rugby &amp; Northampton AC</v>
      </c>
      <c r="F210" s="35">
        <v>27.9</v>
      </c>
      <c r="G210" s="6"/>
    </row>
    <row r="211" spans="1:7" x14ac:dyDescent="0.35">
      <c r="B211" s="4">
        <v>4</v>
      </c>
      <c r="C211" s="6">
        <v>274</v>
      </c>
      <c r="D211" s="9" t="str">
        <f t="shared" si="33"/>
        <v>Oliver SAVAGE</v>
      </c>
      <c r="E211" s="9" t="str">
        <f t="shared" si="34"/>
        <v>Rugby &amp; Northampton AC</v>
      </c>
      <c r="F211" s="35">
        <v>28.2</v>
      </c>
      <c r="G211" s="6"/>
    </row>
    <row r="212" spans="1:7" x14ac:dyDescent="0.35">
      <c r="B212" s="4">
        <v>5</v>
      </c>
      <c r="C212" s="6">
        <v>203</v>
      </c>
      <c r="D212" s="9" t="str">
        <f t="shared" si="33"/>
        <v>Oliver BARBOSA</v>
      </c>
      <c r="E212" s="9" t="str">
        <f t="shared" si="34"/>
        <v>Kettering Town Harriers</v>
      </c>
      <c r="F212" s="35">
        <v>29.2</v>
      </c>
      <c r="G212" s="6"/>
    </row>
    <row r="213" spans="1:7" x14ac:dyDescent="0.35">
      <c r="B213" s="4">
        <v>6</v>
      </c>
      <c r="C213" s="6">
        <v>214</v>
      </c>
      <c r="D213" s="9" t="str">
        <f t="shared" si="33"/>
        <v>Enzo COCCITTI</v>
      </c>
      <c r="E213" s="9" t="str">
        <f t="shared" si="34"/>
        <v>Corby AC</v>
      </c>
      <c r="F213" s="35">
        <v>29.7</v>
      </c>
      <c r="G213" s="6"/>
    </row>
    <row r="214" spans="1:7" x14ac:dyDescent="0.35">
      <c r="B214" s="4">
        <v>7</v>
      </c>
      <c r="C214" s="6">
        <v>279</v>
      </c>
      <c r="D214" s="9" t="str">
        <f t="shared" si="33"/>
        <v>Louis STARR</v>
      </c>
      <c r="E214" s="9" t="str">
        <f t="shared" si="34"/>
        <v>Rugby &amp; Northampton AC</v>
      </c>
      <c r="F214" s="35">
        <v>29.8</v>
      </c>
      <c r="G214" s="6"/>
    </row>
    <row r="215" spans="1:7" x14ac:dyDescent="0.35">
      <c r="B215" s="4">
        <v>8</v>
      </c>
      <c r="C215" s="6">
        <v>201</v>
      </c>
      <c r="D215" s="9" t="str">
        <f t="shared" si="33"/>
        <v>Joel ALDRIDGE</v>
      </c>
      <c r="E215" s="9" t="str">
        <f t="shared" si="34"/>
        <v>Rugby &amp; Northampton AC</v>
      </c>
      <c r="F215" s="35">
        <v>29.9</v>
      </c>
      <c r="G215" s="6"/>
    </row>
    <row r="216" spans="1:7" x14ac:dyDescent="0.35">
      <c r="B216" s="4"/>
      <c r="C216" s="17" t="str">
        <f>IFERROR(VLOOKUP($B216,competitors,7,FALSE),"")</f>
        <v/>
      </c>
      <c r="D216" s="9" t="str">
        <f>IFERROR(VLOOKUP($B216,competitors,8,FALSE),"")</f>
        <v/>
      </c>
      <c r="E216" s="9"/>
      <c r="F216" s="35"/>
      <c r="G216" s="6"/>
    </row>
    <row r="217" spans="1:7" x14ac:dyDescent="0.35">
      <c r="A217" s="25" t="s">
        <v>27</v>
      </c>
      <c r="B217" s="28" t="str">
        <f>IF(OR($A217=0,$A217=""),"",VLOOKUP($A217,timetable,9,FALSE))</f>
        <v>T15 200m U15 Girls Final</v>
      </c>
      <c r="C217" s="29"/>
      <c r="D217" s="27"/>
      <c r="E217" s="27"/>
      <c r="F217" s="36"/>
      <c r="G217" s="5"/>
    </row>
    <row r="218" spans="1:7" x14ac:dyDescent="0.35">
      <c r="B218" s="16" t="str">
        <f>IFERROR("CBP: "&amp;VLOOKUP("T03",records_,5,FALSE)&amp;", "&amp;VLOOKUP("T03",records_,6,FALSE)&amp;", "&amp;VLOOKUP("T03",records_,3,FALSE)&amp;", "&amp;VLOOKUP("T03",records_,4,FALSE),"")</f>
        <v>CBP: F.Cole, Kettering, 1986, 25.8</v>
      </c>
      <c r="C218" s="17"/>
      <c r="D218" s="9"/>
      <c r="E218" s="9"/>
      <c r="F218" s="35"/>
      <c r="G218" s="33"/>
    </row>
    <row r="219" spans="1:7" x14ac:dyDescent="0.35">
      <c r="B219" s="3" t="s">
        <v>2</v>
      </c>
      <c r="C219" s="19" t="s">
        <v>3</v>
      </c>
      <c r="D219" s="13" t="s">
        <v>4</v>
      </c>
      <c r="E219" s="13" t="s">
        <v>5</v>
      </c>
      <c r="F219" s="37" t="s">
        <v>6</v>
      </c>
      <c r="G219" s="6"/>
    </row>
    <row r="220" spans="1:7" x14ac:dyDescent="0.35">
      <c r="B220" s="4">
        <v>1</v>
      </c>
      <c r="C220" s="6">
        <v>47</v>
      </c>
      <c r="D220" s="9" t="str">
        <f t="shared" ref="D220:D224" si="35">IFERROR(VLOOKUP($C220,competitors,7,FALSE),"")</f>
        <v>Cynthia Chinemerem IKE</v>
      </c>
      <c r="E220" s="9" t="str">
        <f t="shared" ref="E220:E224" si="36">IFERROR(VLOOKUP($C220,competitors,8,FALSE),"")</f>
        <v>Kettering Town Harriers</v>
      </c>
      <c r="F220" s="35">
        <v>27.1</v>
      </c>
      <c r="G220" s="6"/>
    </row>
    <row r="221" spans="1:7" x14ac:dyDescent="0.35">
      <c r="B221" s="4">
        <v>2</v>
      </c>
      <c r="C221" s="6">
        <v>90</v>
      </c>
      <c r="D221" s="9" t="str">
        <f t="shared" si="35"/>
        <v>Abigail WARD</v>
      </c>
      <c r="E221" s="9" t="str">
        <f t="shared" si="36"/>
        <v>Rugby &amp; Northampton AC</v>
      </c>
      <c r="F221" s="35">
        <v>27.3</v>
      </c>
      <c r="G221" s="6"/>
    </row>
    <row r="222" spans="1:7" x14ac:dyDescent="0.35">
      <c r="B222" s="4">
        <v>3</v>
      </c>
      <c r="C222" s="6">
        <v>51</v>
      </c>
      <c r="D222" s="9" t="str">
        <f t="shared" si="35"/>
        <v>Berny KWEI-TAGOE</v>
      </c>
      <c r="E222" s="9" t="str">
        <f t="shared" si="36"/>
        <v>Kettering Town Harriers</v>
      </c>
      <c r="F222" s="35">
        <v>27.7</v>
      </c>
      <c r="G222" s="6"/>
    </row>
    <row r="223" spans="1:7" x14ac:dyDescent="0.35">
      <c r="B223" s="4">
        <v>4</v>
      </c>
      <c r="C223" s="6">
        <v>81</v>
      </c>
      <c r="D223" s="9" t="str">
        <f t="shared" si="35"/>
        <v>Hannah SMITH</v>
      </c>
      <c r="E223" s="9" t="str">
        <f t="shared" si="36"/>
        <v>Harborough AC</v>
      </c>
      <c r="F223" s="35">
        <v>29.3</v>
      </c>
      <c r="G223" s="6"/>
    </row>
    <row r="224" spans="1:7" x14ac:dyDescent="0.35">
      <c r="B224" s="4">
        <v>5</v>
      </c>
      <c r="C224" s="6">
        <v>83</v>
      </c>
      <c r="D224" s="9" t="str">
        <f t="shared" si="35"/>
        <v>Matilda SOMERVILLE-COTTON</v>
      </c>
      <c r="E224" s="9" t="str">
        <f t="shared" si="36"/>
        <v>Corby AC</v>
      </c>
      <c r="F224" s="35">
        <v>29.8</v>
      </c>
      <c r="G224" s="6"/>
    </row>
    <row r="225" spans="1:7" x14ac:dyDescent="0.35">
      <c r="B225" s="4"/>
      <c r="C225" s="17" t="str">
        <f>IFERROR(VLOOKUP($B225,competitors,7,FALSE),"")</f>
        <v/>
      </c>
      <c r="D225" s="9" t="str">
        <f>IFERROR(VLOOKUP($B225,competitors,8,FALSE),"")</f>
        <v/>
      </c>
      <c r="E225" s="9"/>
      <c r="F225" s="35"/>
      <c r="G225" s="6"/>
    </row>
    <row r="226" spans="1:7" x14ac:dyDescent="0.35">
      <c r="A226" s="25" t="s">
        <v>28</v>
      </c>
      <c r="B226" s="28" t="str">
        <f>IF(OR($A226=0,$A226=""),"",VLOOKUP($A226,timetable,9,FALSE))</f>
        <v>T16 200m U15 Boys Final</v>
      </c>
      <c r="C226" s="29"/>
      <c r="D226" s="27"/>
      <c r="E226" s="27"/>
      <c r="F226" s="36"/>
      <c r="G226" s="5"/>
    </row>
    <row r="227" spans="1:7" x14ac:dyDescent="0.35">
      <c r="B227" s="16" t="str">
        <f>IFERROR("CBP: "&amp;VLOOKUP("T04",records_,5,FALSE)&amp;", "&amp;VLOOKUP("T04",records_,6,FALSE)&amp;", "&amp;VLOOKUP("T04",records_,3,FALSE)&amp;", "&amp;VLOOKUP("T04",records_,4,FALSE),"")</f>
        <v>CBP: M Snow, Rug&amp;Nor, 1997, 23.4</v>
      </c>
      <c r="C227" s="17"/>
      <c r="D227" s="9"/>
      <c r="E227" s="9"/>
      <c r="F227" s="35"/>
      <c r="G227" s="33"/>
    </row>
    <row r="228" spans="1:7" x14ac:dyDescent="0.35">
      <c r="B228" s="3" t="s">
        <v>2</v>
      </c>
      <c r="C228" s="19" t="s">
        <v>3</v>
      </c>
      <c r="D228" s="13" t="s">
        <v>4</v>
      </c>
      <c r="E228" s="13" t="s">
        <v>5</v>
      </c>
      <c r="F228" s="37" t="s">
        <v>6</v>
      </c>
      <c r="G228" s="6"/>
    </row>
    <row r="229" spans="1:7" x14ac:dyDescent="0.35">
      <c r="B229" s="4">
        <v>1</v>
      </c>
      <c r="C229" s="6">
        <v>223</v>
      </c>
      <c r="D229" s="9" t="str">
        <f t="shared" ref="D229:D235" si="37">IFERROR(VLOOKUP($C229,competitors,7,FALSE),"")</f>
        <v>Will DEAN</v>
      </c>
      <c r="E229" s="9" t="str">
        <f t="shared" ref="E229:E235" si="38">IFERROR(VLOOKUP($C229,competitors,8,FALSE),"")</f>
        <v>Rugby &amp; Northampton AC</v>
      </c>
      <c r="F229" s="35">
        <v>25.8</v>
      </c>
      <c r="G229" s="6"/>
    </row>
    <row r="230" spans="1:7" x14ac:dyDescent="0.35">
      <c r="B230" s="4">
        <v>2</v>
      </c>
      <c r="C230" s="6">
        <v>235</v>
      </c>
      <c r="D230" s="9" t="str">
        <f t="shared" si="37"/>
        <v>Samuel HARRISON</v>
      </c>
      <c r="E230" s="9" t="str">
        <f t="shared" si="38"/>
        <v>Kettering Town Harriers</v>
      </c>
      <c r="F230" s="35">
        <v>25.8</v>
      </c>
      <c r="G230" s="6"/>
    </row>
    <row r="231" spans="1:7" x14ac:dyDescent="0.35">
      <c r="B231" s="4">
        <v>3</v>
      </c>
      <c r="C231" s="6">
        <v>272</v>
      </c>
      <c r="D231" s="9" t="str">
        <f t="shared" si="37"/>
        <v>Alfie SANDERSON</v>
      </c>
      <c r="E231" s="9" t="str">
        <f t="shared" si="38"/>
        <v>Daventry AAC</v>
      </c>
      <c r="F231" s="35">
        <v>25.9</v>
      </c>
      <c r="G231" s="6"/>
    </row>
    <row r="232" spans="1:7" x14ac:dyDescent="0.35">
      <c r="B232" s="4">
        <v>4</v>
      </c>
      <c r="C232" s="6">
        <v>262</v>
      </c>
      <c r="D232" s="9" t="str">
        <f t="shared" si="37"/>
        <v>Luke POOLEY</v>
      </c>
      <c r="E232" s="9" t="str">
        <f t="shared" si="38"/>
        <v>Rugby &amp; Northampton AC</v>
      </c>
      <c r="F232" s="35">
        <v>26.4</v>
      </c>
      <c r="G232" s="6"/>
    </row>
    <row r="233" spans="1:7" x14ac:dyDescent="0.35">
      <c r="B233" s="4">
        <v>5</v>
      </c>
      <c r="C233" s="6">
        <v>229</v>
      </c>
      <c r="D233" s="9" t="str">
        <f t="shared" si="37"/>
        <v>George GAMMAGE</v>
      </c>
      <c r="E233" s="9" t="str">
        <f t="shared" si="38"/>
        <v>Rugby &amp; Northampton AC</v>
      </c>
      <c r="F233" s="35">
        <v>26.7</v>
      </c>
      <c r="G233" s="6"/>
    </row>
    <row r="234" spans="1:7" x14ac:dyDescent="0.35">
      <c r="B234" s="4">
        <v>6</v>
      </c>
      <c r="C234" s="6">
        <v>234</v>
      </c>
      <c r="D234" s="9" t="str">
        <f t="shared" si="37"/>
        <v>Joseph HARRIS</v>
      </c>
      <c r="E234" s="9" t="str">
        <f t="shared" si="38"/>
        <v>Rugby &amp; Northampton AC</v>
      </c>
      <c r="F234" s="35">
        <v>28.2</v>
      </c>
      <c r="G234" s="6"/>
    </row>
    <row r="235" spans="1:7" x14ac:dyDescent="0.35">
      <c r="B235" s="4">
        <v>7</v>
      </c>
      <c r="C235" s="6">
        <v>206</v>
      </c>
      <c r="D235" s="9" t="str">
        <f t="shared" si="37"/>
        <v>Eoin BEEVERS</v>
      </c>
      <c r="E235" s="9" t="str">
        <f t="shared" si="38"/>
        <v>Daventry AAC</v>
      </c>
      <c r="F235" s="35">
        <v>28.6</v>
      </c>
      <c r="G235" s="6"/>
    </row>
    <row r="236" spans="1:7" x14ac:dyDescent="0.35">
      <c r="B236" s="4"/>
      <c r="C236" s="17" t="str">
        <f>IFERROR(VLOOKUP($B236,competitors,7,FALSE),"")</f>
        <v/>
      </c>
      <c r="D236" s="9" t="str">
        <f>IFERROR(VLOOKUP($B236,competitors,8,FALSE),"")</f>
        <v/>
      </c>
      <c r="E236" s="9"/>
      <c r="F236" s="35"/>
      <c r="G236" s="6"/>
    </row>
    <row r="237" spans="1:7" x14ac:dyDescent="0.35">
      <c r="A237" s="25" t="s">
        <v>29</v>
      </c>
      <c r="B237" s="28" t="str">
        <f>IF(OR($A237=0,$A237=""),"",VLOOKUP($A237,timetable,9,FALSE))</f>
        <v>T17 200m U17 Women Time Trials</v>
      </c>
      <c r="C237" s="29"/>
      <c r="D237" s="27"/>
      <c r="E237" s="27"/>
      <c r="F237" s="36"/>
      <c r="G237" s="5"/>
    </row>
    <row r="238" spans="1:7" x14ac:dyDescent="0.35">
      <c r="B238" s="16" t="str">
        <f>IFERROR("CBP: "&amp;VLOOKUP(A237,records_,5,FALSE)&amp;", "&amp;VLOOKUP(A237,records_,6,FALSE)&amp;", "&amp;VLOOKUP(A237,records_,3,FALSE)&amp;", "&amp;VLOOKUP(A237,records_,4,FALSE),"")</f>
        <v>CBP: L Tiney, Corby, 1989, 24.8</v>
      </c>
      <c r="C238" s="17"/>
      <c r="D238" s="9"/>
      <c r="E238" s="9"/>
      <c r="F238" s="35"/>
      <c r="G238" s="33"/>
    </row>
    <row r="239" spans="1:7" x14ac:dyDescent="0.35">
      <c r="B239" s="3" t="s">
        <v>2</v>
      </c>
      <c r="C239" s="19" t="s">
        <v>3</v>
      </c>
      <c r="D239" s="13" t="s">
        <v>4</v>
      </c>
      <c r="E239" s="13" t="s">
        <v>5</v>
      </c>
      <c r="F239" s="37" t="s">
        <v>6</v>
      </c>
      <c r="G239" s="19" t="s">
        <v>73</v>
      </c>
    </row>
    <row r="240" spans="1:7" x14ac:dyDescent="0.35">
      <c r="B240" s="4">
        <v>1</v>
      </c>
      <c r="C240" s="6">
        <v>44</v>
      </c>
      <c r="D240" s="9" t="str">
        <f>IFERROR(VLOOKUP($C240,competitors,7,FALSE),"")</f>
        <v>Erin HEALY</v>
      </c>
      <c r="E240" s="9" t="str">
        <f>IFERROR(VLOOKUP($C240,competitors,8,FALSE),"")</f>
        <v>Kettering Town Harriers</v>
      </c>
      <c r="F240" s="35">
        <v>25.9</v>
      </c>
      <c r="G240" s="6">
        <v>1</v>
      </c>
    </row>
    <row r="241" spans="1:7" x14ac:dyDescent="0.35">
      <c r="B241" s="4">
        <v>2</v>
      </c>
      <c r="C241" s="6">
        <v>22</v>
      </c>
      <c r="D241" s="9" t="str">
        <f>IFERROR(VLOOKUP($C241,competitors,7,FALSE),"")</f>
        <v>Regan COOPER</v>
      </c>
      <c r="E241" s="9" t="str">
        <f>IFERROR(VLOOKUP($C241,competitors,8,FALSE),"")</f>
        <v>Marshall Milton Keynes AC</v>
      </c>
      <c r="F241" s="35">
        <v>27.5</v>
      </c>
      <c r="G241" s="46" t="s">
        <v>170</v>
      </c>
    </row>
    <row r="242" spans="1:7" x14ac:dyDescent="0.35">
      <c r="B242" s="4">
        <v>3</v>
      </c>
      <c r="C242" s="6">
        <v>19</v>
      </c>
      <c r="D242" s="9" t="str">
        <f>IFERROR(VLOOKUP($C242,competitors,7,FALSE),"")</f>
        <v>Annabelle CLOTWORTHY</v>
      </c>
      <c r="E242" s="9" t="str">
        <f>IFERROR(VLOOKUP($C242,competitors,8,FALSE),"")</f>
        <v>Kettering Town Harriers</v>
      </c>
      <c r="F242" s="35">
        <v>27.7</v>
      </c>
      <c r="G242" s="46" t="s">
        <v>171</v>
      </c>
    </row>
    <row r="243" spans="1:7" x14ac:dyDescent="0.35">
      <c r="B243" s="4">
        <v>4</v>
      </c>
      <c r="C243" s="6">
        <v>52</v>
      </c>
      <c r="D243" s="9" t="str">
        <f>IFERROR(VLOOKUP($C243,competitors,7,FALSE),"")</f>
        <v>Kira LEAR</v>
      </c>
      <c r="E243" s="9" t="str">
        <f>IFERROR(VLOOKUP($C243,competitors,8,FALSE),"")</f>
        <v>Kettering Town Harriers</v>
      </c>
      <c r="F243" s="35">
        <v>28.3</v>
      </c>
      <c r="G243" s="6">
        <v>7</v>
      </c>
    </row>
    <row r="244" spans="1:7" x14ac:dyDescent="0.35">
      <c r="B244" s="4">
        <v>5</v>
      </c>
      <c r="C244" s="6">
        <v>42</v>
      </c>
      <c r="D244" s="9" t="str">
        <f>IFERROR(VLOOKUP($C244,competitors,7,FALSE),"")</f>
        <v>Eleanor HARRIS</v>
      </c>
      <c r="E244" s="9" t="str">
        <f>IFERROR(VLOOKUP($C244,competitors,8,FALSE),"")</f>
        <v>Rugby &amp; Northampton AC</v>
      </c>
      <c r="F244" s="35">
        <v>28.7</v>
      </c>
      <c r="G244" s="6">
        <v>8</v>
      </c>
    </row>
    <row r="245" spans="1:7" x14ac:dyDescent="0.35">
      <c r="B245" s="4"/>
      <c r="C245" s="6"/>
      <c r="D245" s="9"/>
      <c r="E245" s="9"/>
      <c r="F245" s="35"/>
      <c r="G245" s="6"/>
    </row>
    <row r="246" spans="1:7" x14ac:dyDescent="0.35">
      <c r="B246" s="3" t="s">
        <v>2</v>
      </c>
      <c r="C246" s="19" t="s">
        <v>3</v>
      </c>
      <c r="D246" s="13" t="s">
        <v>4</v>
      </c>
      <c r="E246" s="13" t="s">
        <v>5</v>
      </c>
      <c r="F246" s="37" t="s">
        <v>6</v>
      </c>
      <c r="G246" s="6"/>
    </row>
    <row r="247" spans="1:7" x14ac:dyDescent="0.35">
      <c r="B247" s="4">
        <v>1</v>
      </c>
      <c r="C247" s="6">
        <v>9</v>
      </c>
      <c r="D247" s="9" t="str">
        <f>IFERROR(VLOOKUP($C247,competitors,7,FALSE),"")</f>
        <v>Mary BEETHAM-GREEN</v>
      </c>
      <c r="E247" s="9" t="str">
        <f>IFERROR(VLOOKUP($C247,competitors,8,FALSE),"")</f>
        <v>Rugby &amp; Northampton AC</v>
      </c>
      <c r="F247" s="35">
        <v>26.7</v>
      </c>
      <c r="G247" s="6">
        <v>2</v>
      </c>
    </row>
    <row r="248" spans="1:7" x14ac:dyDescent="0.35">
      <c r="B248" s="4">
        <v>2</v>
      </c>
      <c r="C248" s="6">
        <v>8</v>
      </c>
      <c r="D248" s="9" t="str">
        <f>IFERROR(VLOOKUP($C248,competitors,7,FALSE),"")</f>
        <v>Alex BEALE</v>
      </c>
      <c r="E248" s="9" t="str">
        <f>IFERROR(VLOOKUP($C248,competitors,8,FALSE),"")</f>
        <v>Kettering Town Harriers</v>
      </c>
      <c r="F248" s="35">
        <v>27.5</v>
      </c>
      <c r="G248" s="46" t="s">
        <v>170</v>
      </c>
    </row>
    <row r="249" spans="1:7" x14ac:dyDescent="0.35">
      <c r="B249" s="4">
        <v>3</v>
      </c>
      <c r="C249" s="6">
        <v>61</v>
      </c>
      <c r="D249" s="9" t="str">
        <f>IFERROR(VLOOKUP($C249,competitors,7,FALSE),"")</f>
        <v>Lauren MCMULLEN</v>
      </c>
      <c r="E249" s="9" t="str">
        <f>IFERROR(VLOOKUP($C249,competitors,8,FALSE),"")</f>
        <v>Corby AC</v>
      </c>
      <c r="F249" s="35">
        <v>27.7</v>
      </c>
      <c r="G249" s="46" t="s">
        <v>171</v>
      </c>
    </row>
    <row r="250" spans="1:7" x14ac:dyDescent="0.35">
      <c r="B250" s="4">
        <v>4</v>
      </c>
      <c r="C250" s="6">
        <v>3</v>
      </c>
      <c r="D250" s="9" t="str">
        <f>IFERROR(VLOOKUP($C250,competitors,7,FALSE),"")</f>
        <v>Rhania AKII-BUA</v>
      </c>
      <c r="E250" s="9" t="str">
        <f>IFERROR(VLOOKUP($C250,competitors,8,FALSE),"")</f>
        <v>Rugby &amp; Northampton AC</v>
      </c>
      <c r="F250" s="35">
        <v>30.7</v>
      </c>
      <c r="G250" s="6">
        <v>9</v>
      </c>
    </row>
    <row r="251" spans="1:7" x14ac:dyDescent="0.35">
      <c r="B251" s="4"/>
      <c r="C251" s="6"/>
      <c r="D251" s="9"/>
      <c r="E251" s="9"/>
      <c r="F251" s="35"/>
      <c r="G251" s="6"/>
    </row>
    <row r="252" spans="1:7" x14ac:dyDescent="0.35">
      <c r="A252" s="25"/>
      <c r="B252" s="28" t="s">
        <v>146</v>
      </c>
      <c r="C252" s="29"/>
      <c r="D252" s="27"/>
      <c r="E252" s="27"/>
      <c r="F252" s="36"/>
      <c r="G252" s="5"/>
    </row>
    <row r="253" spans="1:7" x14ac:dyDescent="0.35">
      <c r="B253" s="16" t="str">
        <f>IFERROR("CBP: "&amp;VLOOKUP(#REF!,records_,5,FALSE)&amp;", "&amp;VLOOKUP(#REF!,records_,6,FALSE)&amp;", "&amp;VLOOKUP(#REF!,records_,3,FALSE)&amp;", "&amp;VLOOKUP(#REF!,records_,4,FALSE),"")</f>
        <v/>
      </c>
      <c r="C253" s="17"/>
      <c r="D253" s="9"/>
      <c r="E253" s="9"/>
      <c r="F253" s="35"/>
      <c r="G253" s="33"/>
    </row>
    <row r="254" spans="1:7" x14ac:dyDescent="0.35">
      <c r="B254" s="3" t="s">
        <v>2</v>
      </c>
      <c r="C254" s="19" t="s">
        <v>3</v>
      </c>
      <c r="D254" s="13" t="s">
        <v>4</v>
      </c>
      <c r="E254" s="13" t="s">
        <v>5</v>
      </c>
      <c r="F254" s="37" t="s">
        <v>6</v>
      </c>
      <c r="G254" s="19" t="s">
        <v>73</v>
      </c>
    </row>
    <row r="255" spans="1:7" x14ac:dyDescent="0.35">
      <c r="B255" s="4">
        <v>1</v>
      </c>
      <c r="C255" s="6">
        <v>281</v>
      </c>
      <c r="D255" s="9" t="str">
        <f t="shared" ref="D255:D266" si="39">IFERROR(VLOOKUP($C255,competitors,7,FALSE),"")</f>
        <v>Bailey SWIFT</v>
      </c>
      <c r="E255" s="9" t="str">
        <f t="shared" ref="E255:E266" si="40">IFERROR(VLOOKUP($C255,competitors,8,FALSE),"")</f>
        <v>Rugby &amp; Northampton AC</v>
      </c>
      <c r="F255" s="35">
        <v>23.6</v>
      </c>
      <c r="G255" s="46" t="s">
        <v>147</v>
      </c>
    </row>
    <row r="256" spans="1:7" x14ac:dyDescent="0.35">
      <c r="B256" s="4">
        <v>2</v>
      </c>
      <c r="C256" s="6">
        <v>248</v>
      </c>
      <c r="D256" s="9" t="str">
        <f t="shared" si="39"/>
        <v>Achim LOIBL</v>
      </c>
      <c r="E256" s="9" t="str">
        <f t="shared" si="40"/>
        <v>Kettering Town Harriers</v>
      </c>
      <c r="F256" s="35">
        <v>23.6</v>
      </c>
      <c r="G256" s="46" t="s">
        <v>147</v>
      </c>
    </row>
    <row r="257" spans="1:7" x14ac:dyDescent="0.35">
      <c r="B257" s="4">
        <v>3</v>
      </c>
      <c r="C257" s="6">
        <v>257</v>
      </c>
      <c r="D257" s="9" t="str">
        <f t="shared" si="39"/>
        <v>Dylan MUKHTAR</v>
      </c>
      <c r="E257" s="9" t="str">
        <f t="shared" si="40"/>
        <v>Kettering Town Harriers</v>
      </c>
      <c r="F257" s="35">
        <v>24.4</v>
      </c>
      <c r="G257" s="6">
        <v>3</v>
      </c>
    </row>
    <row r="258" spans="1:7" x14ac:dyDescent="0.35">
      <c r="B258" s="4">
        <v>4</v>
      </c>
      <c r="C258" s="6">
        <v>213</v>
      </c>
      <c r="D258" s="9" t="str">
        <f t="shared" si="39"/>
        <v>Calum CASEY</v>
      </c>
      <c r="E258" s="9" t="str">
        <f t="shared" si="40"/>
        <v>Daventry AAC</v>
      </c>
      <c r="F258" s="35">
        <v>24.9</v>
      </c>
      <c r="G258" s="6">
        <v>4</v>
      </c>
    </row>
    <row r="259" spans="1:7" x14ac:dyDescent="0.35">
      <c r="B259" s="4">
        <v>5</v>
      </c>
      <c r="C259" s="6">
        <v>204</v>
      </c>
      <c r="D259" s="9" t="str">
        <f t="shared" si="39"/>
        <v>Lewis-Morgan BARTON</v>
      </c>
      <c r="E259" s="9" t="str">
        <f t="shared" si="40"/>
        <v>Kettering Town Harriers</v>
      </c>
      <c r="F259" s="35">
        <v>25</v>
      </c>
      <c r="G259" s="6">
        <v>5</v>
      </c>
    </row>
    <row r="260" spans="1:7" x14ac:dyDescent="0.35">
      <c r="B260" s="4">
        <v>6</v>
      </c>
      <c r="C260" s="6">
        <v>232</v>
      </c>
      <c r="D260" s="9" t="str">
        <f>IFERROR(VLOOKUP($C260,competitors,7,FALSE),"")</f>
        <v>Joshua GRAY</v>
      </c>
      <c r="E260" s="9" t="str">
        <f>IFERROR(VLOOKUP($C260,competitors,8,FALSE),"")</f>
        <v>Kettering Town Harriers</v>
      </c>
      <c r="F260" s="35">
        <v>25.8</v>
      </c>
      <c r="G260" s="6">
        <v>8</v>
      </c>
    </row>
    <row r="261" spans="1:7" x14ac:dyDescent="0.35">
      <c r="B261" s="4"/>
      <c r="C261" s="6"/>
      <c r="D261" s="9"/>
      <c r="E261" s="9"/>
      <c r="F261" s="35"/>
      <c r="G261" s="6"/>
    </row>
    <row r="262" spans="1:7" x14ac:dyDescent="0.35">
      <c r="B262" s="3" t="s">
        <v>2</v>
      </c>
      <c r="C262" s="19" t="s">
        <v>3</v>
      </c>
      <c r="D262" s="13" t="s">
        <v>4</v>
      </c>
      <c r="E262" s="13" t="s">
        <v>5</v>
      </c>
      <c r="F262" s="37" t="s">
        <v>6</v>
      </c>
      <c r="G262" s="6" t="s">
        <v>73</v>
      </c>
    </row>
    <row r="263" spans="1:7" x14ac:dyDescent="0.35">
      <c r="B263" s="4">
        <v>1</v>
      </c>
      <c r="C263" s="6">
        <v>287</v>
      </c>
      <c r="D263" s="9" t="str">
        <f t="shared" si="39"/>
        <v>Finley WILSON</v>
      </c>
      <c r="E263" s="9" t="str">
        <f t="shared" si="40"/>
        <v>Corby AC</v>
      </c>
      <c r="F263" s="35">
        <v>25.6</v>
      </c>
      <c r="G263" s="46" t="s">
        <v>148</v>
      </c>
    </row>
    <row r="264" spans="1:7" x14ac:dyDescent="0.35">
      <c r="B264" s="4">
        <v>2</v>
      </c>
      <c r="C264" s="6">
        <v>215</v>
      </c>
      <c r="D264" s="9" t="str">
        <f t="shared" si="39"/>
        <v>Henri CODLING</v>
      </c>
      <c r="E264" s="9" t="str">
        <f t="shared" si="40"/>
        <v>Kettering Town Harriers</v>
      </c>
      <c r="F264" s="35">
        <v>25.6</v>
      </c>
      <c r="G264" s="46" t="s">
        <v>148</v>
      </c>
    </row>
    <row r="265" spans="1:7" x14ac:dyDescent="0.35">
      <c r="B265" s="4">
        <v>3</v>
      </c>
      <c r="C265" s="6">
        <v>270</v>
      </c>
      <c r="D265" s="9" t="str">
        <f>IFERROR(VLOOKUP($C265,competitors,7,FALSE),"")</f>
        <v>Seth RYCROFT</v>
      </c>
      <c r="E265" s="9" t="str">
        <f>IFERROR(VLOOKUP($C265,competitors,8,FALSE),"")</f>
        <v>Silson Joggers AC</v>
      </c>
      <c r="F265" s="35">
        <v>26.4</v>
      </c>
      <c r="G265" s="6">
        <v>9</v>
      </c>
    </row>
    <row r="266" spans="1:7" x14ac:dyDescent="0.35">
      <c r="B266" s="4"/>
      <c r="C266" s="6"/>
      <c r="D266" s="9" t="str">
        <f t="shared" si="39"/>
        <v/>
      </c>
      <c r="E266" s="9" t="str">
        <f t="shared" si="40"/>
        <v/>
      </c>
      <c r="F266" s="35"/>
      <c r="G266" s="6"/>
    </row>
    <row r="267" spans="1:7" x14ac:dyDescent="0.35">
      <c r="A267" s="25" t="s">
        <v>30</v>
      </c>
      <c r="B267" s="28" t="str">
        <f>IF(OR($A267=0,$A267=""),"",VLOOKUP($A267,timetable,9,FALSE))</f>
        <v>T19A 200m U20 Women Straight Final</v>
      </c>
      <c r="C267" s="29"/>
      <c r="D267" s="27"/>
      <c r="E267" s="27"/>
      <c r="F267" s="36"/>
      <c r="G267" s="5"/>
    </row>
    <row r="268" spans="1:7" x14ac:dyDescent="0.35">
      <c r="B268" s="16" t="str">
        <f>IFERROR("CBP: "&amp;VLOOKUP(A267,records_,5,FALSE)&amp;", "&amp;VLOOKUP(A267,records_,6,FALSE)&amp;", "&amp;VLOOKUP(A267,records_,3,FALSE)&amp;", "&amp;VLOOKUP(A267,records_,4,FALSE),"")</f>
        <v>CBP: L Tiney, Corby, 1991, 25.1</v>
      </c>
      <c r="C268" s="17"/>
      <c r="D268" s="9"/>
      <c r="E268" s="9"/>
      <c r="F268" s="35"/>
      <c r="G268" s="33"/>
    </row>
    <row r="269" spans="1:7" x14ac:dyDescent="0.35">
      <c r="B269" s="3" t="s">
        <v>2</v>
      </c>
      <c r="C269" s="19" t="s">
        <v>3</v>
      </c>
      <c r="D269" s="13" t="s">
        <v>4</v>
      </c>
      <c r="E269" s="13" t="s">
        <v>5</v>
      </c>
      <c r="F269" s="37" t="s">
        <v>6</v>
      </c>
      <c r="G269" s="6"/>
    </row>
    <row r="270" spans="1:7" x14ac:dyDescent="0.35">
      <c r="B270" s="4">
        <v>1</v>
      </c>
      <c r="C270" s="6">
        <v>18</v>
      </c>
      <c r="D270" s="9" t="str">
        <f>IFERROR(VLOOKUP($C270,competitors,7,FALSE),"")</f>
        <v>Mia CHAPMAN</v>
      </c>
      <c r="E270" s="9" t="str">
        <f>IFERROR(VLOOKUP($C270,competitors,8,FALSE),"")</f>
        <v>Bedford &amp; County AC</v>
      </c>
      <c r="F270" s="35">
        <v>25.9</v>
      </c>
      <c r="G270" s="6"/>
    </row>
    <row r="271" spans="1:7" x14ac:dyDescent="0.35">
      <c r="B271" s="4">
        <v>2</v>
      </c>
      <c r="C271" s="6">
        <v>75</v>
      </c>
      <c r="D271" s="9" t="str">
        <f>IFERROR(VLOOKUP($C271,competitors,7,FALSE),"")</f>
        <v>Emily SANDERSON</v>
      </c>
      <c r="E271" s="9" t="str">
        <f>IFERROR(VLOOKUP($C271,competitors,8,FALSE),"")</f>
        <v>Daventry AAC</v>
      </c>
      <c r="F271" s="35">
        <v>27.4</v>
      </c>
      <c r="G271" s="6"/>
    </row>
    <row r="272" spans="1:7" x14ac:dyDescent="0.35">
      <c r="B272" s="4">
        <v>3</v>
      </c>
      <c r="C272" s="6">
        <v>20</v>
      </c>
      <c r="D272" s="9" t="str">
        <f>IFERROR(VLOOKUP($C272,competitors,7,FALSE),"")</f>
        <v>Milan CLUES</v>
      </c>
      <c r="E272" s="9" t="str">
        <f>IFERROR(VLOOKUP($C272,competitors,8,FALSE),"")</f>
        <v>Rugby &amp; Northampton AC</v>
      </c>
      <c r="F272" s="35">
        <v>28.4</v>
      </c>
      <c r="G272" s="6"/>
    </row>
    <row r="273" spans="1:7" x14ac:dyDescent="0.35">
      <c r="B273" s="4"/>
      <c r="C273" s="6"/>
      <c r="D273" s="9" t="str">
        <f>IFERROR(VLOOKUP($C273,competitors,7,FALSE),"")</f>
        <v/>
      </c>
      <c r="E273" s="9" t="str">
        <f>IFERROR(VLOOKUP($C273,competitors,8,FALSE),"")</f>
        <v/>
      </c>
      <c r="F273" s="35"/>
      <c r="G273" s="6"/>
    </row>
    <row r="274" spans="1:7" x14ac:dyDescent="0.35">
      <c r="A274" s="25" t="s">
        <v>31</v>
      </c>
      <c r="B274" s="28" t="str">
        <f>IF(OR($A274=0,$A274=""),"",VLOOKUP($A274,timetable,9,FALSE))</f>
        <v>T19B 200m Senior Women Straight Final</v>
      </c>
      <c r="C274" s="29"/>
      <c r="D274" s="27"/>
      <c r="E274" s="27"/>
      <c r="F274" s="36"/>
      <c r="G274" s="5"/>
    </row>
    <row r="275" spans="1:7" x14ac:dyDescent="0.35">
      <c r="B275" s="16" t="str">
        <f>IFERROR("CBP: "&amp;VLOOKUP(A274,records_,5,FALSE)&amp;", "&amp;VLOOKUP(A274,records_,6,FALSE)&amp;", "&amp;VLOOKUP(A274,records_,3,FALSE)&amp;", "&amp;VLOOKUP(A274,records_,4,FALSE),"")</f>
        <v>CBP: A Innes, Leicester, 1986, 24.8</v>
      </c>
      <c r="C275" s="17"/>
      <c r="D275" s="9"/>
      <c r="E275" s="9"/>
      <c r="F275" s="35"/>
      <c r="G275" s="33"/>
    </row>
    <row r="276" spans="1:7" x14ac:dyDescent="0.35">
      <c r="B276" s="3" t="s">
        <v>2</v>
      </c>
      <c r="C276" s="19" t="s">
        <v>3</v>
      </c>
      <c r="D276" s="13" t="s">
        <v>4</v>
      </c>
      <c r="E276" s="13" t="s">
        <v>5</v>
      </c>
      <c r="F276" s="37" t="s">
        <v>6</v>
      </c>
      <c r="G276" s="6"/>
    </row>
    <row r="277" spans="1:7" x14ac:dyDescent="0.35">
      <c r="B277" s="4">
        <v>1</v>
      </c>
      <c r="C277" s="6">
        <v>12</v>
      </c>
      <c r="D277" s="9" t="str">
        <f>IFERROR(VLOOKUP($C277,competitors,7,FALSE),"")</f>
        <v>Charlotte BOWLING</v>
      </c>
      <c r="E277" s="9" t="str">
        <f>IFERROR(VLOOKUP($C277,competitors,8,FALSE),"")</f>
        <v>Bedford &amp; County AC</v>
      </c>
      <c r="F277" s="35">
        <v>27.8</v>
      </c>
      <c r="G277" s="6"/>
    </row>
    <row r="278" spans="1:7" x14ac:dyDescent="0.35">
      <c r="B278" s="4"/>
      <c r="C278" s="6"/>
      <c r="D278" s="9" t="str">
        <f>IFERROR(VLOOKUP($C278,competitors,7,FALSE),"")</f>
        <v/>
      </c>
      <c r="E278" s="9" t="str">
        <f>IFERROR(VLOOKUP($C278,competitors,8,FALSE),"")</f>
        <v/>
      </c>
      <c r="F278" s="35"/>
      <c r="G278" s="6"/>
    </row>
    <row r="279" spans="1:7" x14ac:dyDescent="0.35">
      <c r="A279" s="25" t="s">
        <v>32</v>
      </c>
      <c r="B279" s="28" t="str">
        <f>IF(OR($A279=0,$A279=""),"",VLOOKUP($A279,timetable,9,FALSE))</f>
        <v>T20 200m Masters M Straight Final</v>
      </c>
      <c r="C279" s="29"/>
      <c r="D279" s="27"/>
      <c r="E279" s="27"/>
      <c r="F279" s="36"/>
      <c r="G279" s="5"/>
    </row>
    <row r="280" spans="1:7" x14ac:dyDescent="0.35">
      <c r="B280" s="16" t="str">
        <f>IFERROR("CBP: "&amp;VLOOKUP(A279,records_,5,FALSE)&amp;", "&amp;VLOOKUP(A279,records_,6,FALSE)&amp;", "&amp;VLOOKUP(A279,records_,3,FALSE)&amp;", "&amp;VLOOKUP(A279,records_,4,FALSE),"")</f>
        <v>CBP: J.Browne, Andover, 1995, 23.7</v>
      </c>
      <c r="C280" s="17"/>
      <c r="D280" s="9"/>
      <c r="E280" s="9"/>
      <c r="F280" s="35"/>
      <c r="G280" s="33"/>
    </row>
    <row r="281" spans="1:7" x14ac:dyDescent="0.35">
      <c r="B281" s="3" t="s">
        <v>2</v>
      </c>
      <c r="C281" s="19" t="s">
        <v>3</v>
      </c>
      <c r="D281" s="13" t="s">
        <v>4</v>
      </c>
      <c r="E281" s="13" t="s">
        <v>5</v>
      </c>
      <c r="F281" s="37" t="s">
        <v>6</v>
      </c>
      <c r="G281" s="6"/>
    </row>
    <row r="282" spans="1:7" x14ac:dyDescent="0.35">
      <c r="B282" s="4">
        <v>1</v>
      </c>
      <c r="C282" s="6">
        <v>246</v>
      </c>
      <c r="D282" s="9" t="str">
        <f>IFERROR(VLOOKUP($C282,competitors,7,FALSE),"")</f>
        <v>Atholl LAWSON</v>
      </c>
      <c r="E282" s="9" t="str">
        <f>IFERROR(VLOOKUP($C282,competitors,8,FALSE),"")</f>
        <v>Corby AC</v>
      </c>
      <c r="F282" s="35">
        <v>24.5</v>
      </c>
      <c r="G282" s="6"/>
    </row>
    <row r="283" spans="1:7" x14ac:dyDescent="0.35">
      <c r="B283" s="4">
        <v>2</v>
      </c>
      <c r="C283" s="6">
        <v>288</v>
      </c>
      <c r="D283" s="9" t="str">
        <f>IFERROR(VLOOKUP($C283,competitors,7,FALSE),"")</f>
        <v>Jesse WILSON</v>
      </c>
      <c r="E283" s="9" t="str">
        <f>IFERROR(VLOOKUP($C283,competitors,8,FALSE),"")</f>
        <v>Corby AC</v>
      </c>
      <c r="F283" s="35">
        <v>26.6</v>
      </c>
      <c r="G283" s="6"/>
    </row>
    <row r="284" spans="1:7" x14ac:dyDescent="0.35">
      <c r="B284" s="4">
        <v>3</v>
      </c>
      <c r="C284" s="6">
        <v>261</v>
      </c>
      <c r="D284" s="9" t="str">
        <f>IFERROR(VLOOKUP($C284,competitors,7,FALSE),"")</f>
        <v>Wilson PATERSON</v>
      </c>
      <c r="E284" s="9" t="str">
        <f>IFERROR(VLOOKUP($C284,competitors,8,FALSE),"")</f>
        <v>Corby AC</v>
      </c>
      <c r="F284" s="35">
        <v>27.9</v>
      </c>
      <c r="G284" s="6"/>
    </row>
    <row r="285" spans="1:7" x14ac:dyDescent="0.35">
      <c r="B285" s="4"/>
      <c r="C285" s="6"/>
      <c r="D285" s="9" t="str">
        <f>IFERROR(VLOOKUP($C285,competitors,7,FALSE),"")</f>
        <v/>
      </c>
      <c r="E285" s="9" t="str">
        <f>IFERROR(VLOOKUP($C285,competitors,8,FALSE),"")</f>
        <v/>
      </c>
      <c r="F285" s="35"/>
      <c r="G285" s="6"/>
    </row>
    <row r="286" spans="1:7" x14ac:dyDescent="0.35">
      <c r="A286" s="25" t="s">
        <v>33</v>
      </c>
      <c r="B286" s="28" t="str">
        <f>IF(OR($A286=0,$A286=""),"",VLOOKUP($A286,timetable,9,FALSE))</f>
        <v>T21A 200m Senior Men Straight Final</v>
      </c>
      <c r="C286" s="29"/>
      <c r="D286" s="27"/>
      <c r="E286" s="27"/>
      <c r="F286" s="36"/>
      <c r="G286" s="5"/>
    </row>
    <row r="287" spans="1:7" x14ac:dyDescent="0.35">
      <c r="B287" s="16" t="str">
        <f>IFERROR("CBP: "&amp;VLOOKUP(A286,records_,5,FALSE)&amp;", "&amp;VLOOKUP(A286,records_,6,FALSE)&amp;", "&amp;VLOOKUP(A286,records_,3,FALSE)&amp;", "&amp;VLOOKUP(A286,records_,4,FALSE),"")</f>
        <v>CBP: C Moven, Wolv&amp;Bil, 1978, 21.9</v>
      </c>
      <c r="C287" s="17"/>
      <c r="D287" s="9"/>
      <c r="E287" s="9"/>
      <c r="F287" s="35"/>
      <c r="G287" s="33"/>
    </row>
    <row r="288" spans="1:7" x14ac:dyDescent="0.35">
      <c r="B288" s="3" t="s">
        <v>2</v>
      </c>
      <c r="C288" s="19" t="s">
        <v>3</v>
      </c>
      <c r="D288" s="13" t="s">
        <v>4</v>
      </c>
      <c r="E288" s="13" t="s">
        <v>5</v>
      </c>
      <c r="F288" s="37" t="s">
        <v>6</v>
      </c>
      <c r="G288" s="6"/>
    </row>
    <row r="289" spans="1:7" x14ac:dyDescent="0.35">
      <c r="B289" s="4">
        <v>1</v>
      </c>
      <c r="C289" s="6">
        <v>278</v>
      </c>
      <c r="D289" s="9" t="str">
        <f>IFERROR(VLOOKUP($C289,competitors,7,FALSE),"")</f>
        <v>Jordan SPENCE</v>
      </c>
      <c r="E289" s="9" t="str">
        <f>IFERROR(VLOOKUP($C289,competitors,8,FALSE),"")</f>
        <v>Corby AC</v>
      </c>
      <c r="F289" s="35">
        <v>22.5</v>
      </c>
      <c r="G289" s="6"/>
    </row>
    <row r="290" spans="1:7" x14ac:dyDescent="0.35">
      <c r="B290" s="4">
        <v>2</v>
      </c>
      <c r="C290" s="6">
        <v>254</v>
      </c>
      <c r="D290" s="9" t="str">
        <f>IFERROR(VLOOKUP($C290,competitors,7,FALSE),"")</f>
        <v>Scott MCINTYRE</v>
      </c>
      <c r="E290" s="9" t="str">
        <f>IFERROR(VLOOKUP($C290,competitors,8,FALSE),"")</f>
        <v>Corby AC</v>
      </c>
      <c r="F290" s="35">
        <v>23.2</v>
      </c>
      <c r="G290" s="6"/>
    </row>
    <row r="291" spans="1:7" x14ac:dyDescent="0.35">
      <c r="B291" s="4">
        <v>3</v>
      </c>
      <c r="C291" s="6">
        <v>240</v>
      </c>
      <c r="D291" s="9" t="str">
        <f>IFERROR(VLOOKUP($C291,competitors,7,FALSE),"")</f>
        <v>Chris JOHNSON</v>
      </c>
      <c r="E291" s="9" t="str">
        <f>IFERROR(VLOOKUP($C291,competitors,8,FALSE),"")</f>
        <v>Walton AC</v>
      </c>
      <c r="F291" s="35">
        <v>25.4</v>
      </c>
      <c r="G291" s="6"/>
    </row>
    <row r="292" spans="1:7" x14ac:dyDescent="0.35">
      <c r="B292" s="4"/>
      <c r="C292" s="6"/>
      <c r="D292" s="9" t="str">
        <f>IFERROR(VLOOKUP($C292,competitors,7,FALSE),"")</f>
        <v/>
      </c>
      <c r="E292" s="9" t="str">
        <f>IFERROR(VLOOKUP($C292,competitors,8,FALSE),"")</f>
        <v/>
      </c>
      <c r="F292" s="35"/>
      <c r="G292" s="6"/>
    </row>
    <row r="293" spans="1:7" x14ac:dyDescent="0.35">
      <c r="A293" s="25" t="s">
        <v>34</v>
      </c>
      <c r="B293" s="28" t="str">
        <f>IF(OR($A293=0,$A293=""),"",VLOOKUP($A293,timetable,9,FALSE))</f>
        <v>T21B 200m U20 Men Straight Final</v>
      </c>
      <c r="C293" s="29"/>
      <c r="D293" s="27"/>
      <c r="E293" s="27"/>
      <c r="F293" s="36"/>
      <c r="G293" s="5"/>
    </row>
    <row r="294" spans="1:7" x14ac:dyDescent="0.35">
      <c r="B294" s="16" t="str">
        <f>IFERROR("CBP: "&amp;VLOOKUP(A293,records_,5,FALSE)&amp;", "&amp;VLOOKUP(A293,records_,6,FALSE)&amp;", "&amp;VLOOKUP(A293,records_,3,FALSE)&amp;", "&amp;VLOOKUP(A293,records_,4,FALSE),"")</f>
        <v>CBP: C Downes, Rug&amp;Nor, 2015, 21.3</v>
      </c>
      <c r="C294" s="17"/>
      <c r="D294" s="9"/>
      <c r="E294" s="9"/>
      <c r="F294" s="35"/>
      <c r="G294" s="33"/>
    </row>
    <row r="295" spans="1:7" x14ac:dyDescent="0.35">
      <c r="B295" s="3" t="s">
        <v>2</v>
      </c>
      <c r="C295" s="19" t="s">
        <v>3</v>
      </c>
      <c r="D295" s="13" t="s">
        <v>4</v>
      </c>
      <c r="E295" s="13" t="s">
        <v>5</v>
      </c>
      <c r="F295" s="37" t="s">
        <v>6</v>
      </c>
      <c r="G295" s="6"/>
    </row>
    <row r="296" spans="1:7" x14ac:dyDescent="0.35">
      <c r="B296" s="4">
        <v>1</v>
      </c>
      <c r="C296" s="6">
        <v>252</v>
      </c>
      <c r="D296" s="9" t="str">
        <f>IFERROR(VLOOKUP($C296,competitors,7,FALSE),"")</f>
        <v>Emmanuel MBU</v>
      </c>
      <c r="E296" s="9" t="str">
        <f>IFERROR(VLOOKUP($C296,competitors,8,FALSE),"")</f>
        <v>Kettering Town Harriers</v>
      </c>
      <c r="F296" s="35">
        <v>23.5</v>
      </c>
      <c r="G296" s="6"/>
    </row>
    <row r="297" spans="1:7" x14ac:dyDescent="0.35">
      <c r="B297" s="4"/>
      <c r="C297" s="6"/>
      <c r="D297" s="9" t="str">
        <f>IFERROR(VLOOKUP($C297,competitors,7,FALSE),"")</f>
        <v/>
      </c>
      <c r="E297" s="9" t="str">
        <f>IFERROR(VLOOKUP($C297,competitors,8,FALSE),"")</f>
        <v/>
      </c>
      <c r="F297" s="35"/>
      <c r="G297" s="6"/>
    </row>
    <row r="298" spans="1:7" x14ac:dyDescent="0.35">
      <c r="A298" s="25" t="s">
        <v>35</v>
      </c>
      <c r="B298" s="28" t="str">
        <f>IF(OR($A298=0,$A298=""),"",VLOOKUP($A298,timetable,9,FALSE))</f>
        <v>T22 600m U11 Girls Time Trials</v>
      </c>
      <c r="C298" s="29"/>
      <c r="D298" s="27"/>
      <c r="E298" s="27"/>
      <c r="F298" s="36"/>
      <c r="G298" s="5"/>
    </row>
    <row r="299" spans="1:7" x14ac:dyDescent="0.35">
      <c r="B299" s="16" t="str">
        <f>IFERROR("CBP: "&amp;VLOOKUP(A298,records_,5,FALSE)&amp;", "&amp;VLOOKUP(A298,records_,6,FALSE)&amp;", "&amp;VLOOKUP(A298,records_,3,FALSE)&amp;", "&amp;VLOOKUP(A298,records_,4,FALSE),"")</f>
        <v>CBP: A.Bennett, Rug &amp; Nor, 2016, 1.56.3</v>
      </c>
      <c r="C299" s="17"/>
      <c r="D299" s="9"/>
      <c r="E299" s="9"/>
      <c r="F299" s="35"/>
      <c r="G299" s="6"/>
    </row>
    <row r="300" spans="1:7" x14ac:dyDescent="0.35">
      <c r="B300" s="3" t="s">
        <v>2</v>
      </c>
      <c r="C300" s="19" t="s">
        <v>3</v>
      </c>
      <c r="D300" s="13" t="s">
        <v>4</v>
      </c>
      <c r="E300" s="13" t="s">
        <v>5</v>
      </c>
      <c r="F300" s="37" t="s">
        <v>6</v>
      </c>
      <c r="G300" s="6" t="s">
        <v>73</v>
      </c>
    </row>
    <row r="301" spans="1:7" x14ac:dyDescent="0.35">
      <c r="B301" s="4">
        <v>1</v>
      </c>
      <c r="C301" s="6">
        <v>26</v>
      </c>
      <c r="D301" s="9" t="str">
        <f t="shared" ref="D301:D323" si="41">IFERROR(VLOOKUP($C301,competitors,7,FALSE),"")</f>
        <v>Ella DARBY</v>
      </c>
      <c r="E301" s="9" t="str">
        <f t="shared" ref="E301:E323" si="42">IFERROR(VLOOKUP($C301,competitors,8,FALSE),"")</f>
        <v>Silson Joggers AC</v>
      </c>
      <c r="F301" s="79" t="s">
        <v>149</v>
      </c>
      <c r="G301" s="46">
        <v>1</v>
      </c>
    </row>
    <row r="302" spans="1:7" x14ac:dyDescent="0.35">
      <c r="B302" s="4">
        <v>2</v>
      </c>
      <c r="C302" s="6">
        <v>89</v>
      </c>
      <c r="D302" s="9" t="str">
        <f t="shared" si="41"/>
        <v>Lara TURNER</v>
      </c>
      <c r="E302" s="9" t="str">
        <f t="shared" si="42"/>
        <v>Rugby &amp; Northampton AC</v>
      </c>
      <c r="F302" s="79" t="s">
        <v>150</v>
      </c>
      <c r="G302" s="46">
        <v>2</v>
      </c>
    </row>
    <row r="303" spans="1:7" x14ac:dyDescent="0.35">
      <c r="B303" s="4">
        <v>3</v>
      </c>
      <c r="C303" s="6">
        <v>82</v>
      </c>
      <c r="D303" s="9" t="str">
        <f t="shared" si="41"/>
        <v>Honor SOMERVILLE-COTTON</v>
      </c>
      <c r="E303" s="9" t="str">
        <f t="shared" si="42"/>
        <v>Corby AC</v>
      </c>
      <c r="F303" s="79" t="s">
        <v>151</v>
      </c>
      <c r="G303" s="46">
        <v>5</v>
      </c>
    </row>
    <row r="304" spans="1:7" x14ac:dyDescent="0.35">
      <c r="B304" s="4">
        <v>4</v>
      </c>
      <c r="C304" s="6">
        <v>69</v>
      </c>
      <c r="D304" s="9" t="str">
        <f t="shared" si="41"/>
        <v>Kate POMERLEAU</v>
      </c>
      <c r="E304" s="9" t="str">
        <f t="shared" si="42"/>
        <v>Daventry AAC</v>
      </c>
      <c r="F304" s="79" t="s">
        <v>152</v>
      </c>
      <c r="G304" s="46">
        <v>9</v>
      </c>
    </row>
    <row r="305" spans="2:7" x14ac:dyDescent="0.35">
      <c r="B305" s="4">
        <v>5</v>
      </c>
      <c r="C305" s="6">
        <v>53</v>
      </c>
      <c r="D305" s="9" t="str">
        <f t="shared" si="41"/>
        <v>Brooke LEO</v>
      </c>
      <c r="E305" s="9" t="str">
        <f t="shared" si="42"/>
        <v>Rugby &amp; Northampton AC</v>
      </c>
      <c r="F305" s="79" t="s">
        <v>169</v>
      </c>
      <c r="G305" s="46">
        <v>11</v>
      </c>
    </row>
    <row r="306" spans="2:7" x14ac:dyDescent="0.35">
      <c r="B306" s="4">
        <v>6</v>
      </c>
      <c r="C306" s="6">
        <v>94</v>
      </c>
      <c r="D306" s="9" t="str">
        <f t="shared" si="41"/>
        <v>Tru WILLIAMS</v>
      </c>
      <c r="E306" s="9" t="str">
        <f t="shared" si="42"/>
        <v>Rugby &amp; Northampton AC</v>
      </c>
      <c r="F306" s="79" t="s">
        <v>153</v>
      </c>
      <c r="G306" s="46">
        <v>12</v>
      </c>
    </row>
    <row r="307" spans="2:7" x14ac:dyDescent="0.35">
      <c r="B307" s="4">
        <v>7</v>
      </c>
      <c r="C307" s="6">
        <v>16</v>
      </c>
      <c r="D307" s="9" t="str">
        <f t="shared" si="41"/>
        <v>Teigan BURROWS</v>
      </c>
      <c r="E307" s="9" t="str">
        <f t="shared" si="42"/>
        <v>Rugby &amp; Northampton AC</v>
      </c>
      <c r="F307" s="79" t="s">
        <v>154</v>
      </c>
      <c r="G307" s="46">
        <v>13</v>
      </c>
    </row>
    <row r="308" spans="2:7" x14ac:dyDescent="0.35">
      <c r="B308" s="4">
        <v>8</v>
      </c>
      <c r="C308" s="6">
        <v>71</v>
      </c>
      <c r="D308" s="9" t="str">
        <f t="shared" si="41"/>
        <v>Eve RICHARDSON</v>
      </c>
      <c r="E308" s="9" t="str">
        <f t="shared" si="42"/>
        <v>Rugby &amp; Northampton AC</v>
      </c>
      <c r="F308" s="79" t="s">
        <v>155</v>
      </c>
      <c r="G308" s="46">
        <v>15</v>
      </c>
    </row>
    <row r="309" spans="2:7" x14ac:dyDescent="0.35">
      <c r="B309" s="4">
        <v>9</v>
      </c>
      <c r="C309" s="6">
        <v>39</v>
      </c>
      <c r="D309" s="9" t="str">
        <f t="shared" si="41"/>
        <v>Victoria HALL</v>
      </c>
      <c r="E309" s="9" t="str">
        <f t="shared" si="42"/>
        <v>Rugby &amp; Northampton AC</v>
      </c>
      <c r="F309" s="79" t="s">
        <v>156</v>
      </c>
      <c r="G309" s="46">
        <v>19</v>
      </c>
    </row>
    <row r="310" spans="2:7" x14ac:dyDescent="0.35">
      <c r="B310" s="4">
        <v>10</v>
      </c>
      <c r="C310" s="6">
        <v>55</v>
      </c>
      <c r="D310" s="9" t="str">
        <f t="shared" si="41"/>
        <v>Eve MALLOY</v>
      </c>
      <c r="E310" s="9" t="str">
        <f t="shared" si="42"/>
        <v>Wellingborough &amp; District AC</v>
      </c>
      <c r="F310" s="79" t="s">
        <v>157</v>
      </c>
      <c r="G310" s="46">
        <v>20</v>
      </c>
    </row>
    <row r="311" spans="2:7" x14ac:dyDescent="0.35">
      <c r="B311" s="4">
        <v>11</v>
      </c>
      <c r="C311" s="6">
        <v>78</v>
      </c>
      <c r="D311" s="9" t="str">
        <f t="shared" si="41"/>
        <v>Ella SMITH</v>
      </c>
      <c r="E311" s="9" t="str">
        <f t="shared" si="42"/>
        <v>Rugby &amp; Northampton AC</v>
      </c>
      <c r="F311" s="79" t="s">
        <v>158</v>
      </c>
      <c r="G311" s="46">
        <v>21</v>
      </c>
    </row>
    <row r="312" spans="2:7" x14ac:dyDescent="0.35">
      <c r="B312" s="4"/>
      <c r="C312" s="6"/>
      <c r="D312" s="9"/>
      <c r="E312" s="9"/>
      <c r="F312" s="39"/>
      <c r="G312" s="33"/>
    </row>
    <row r="313" spans="2:7" x14ac:dyDescent="0.35">
      <c r="B313" s="3" t="s">
        <v>2</v>
      </c>
      <c r="C313" s="19" t="s">
        <v>3</v>
      </c>
      <c r="D313" s="13" t="s">
        <v>4</v>
      </c>
      <c r="E313" s="13" t="s">
        <v>5</v>
      </c>
      <c r="F313" s="40" t="s">
        <v>6</v>
      </c>
      <c r="G313" s="6" t="s">
        <v>73</v>
      </c>
    </row>
    <row r="314" spans="2:7" x14ac:dyDescent="0.35">
      <c r="B314" s="4">
        <v>1</v>
      </c>
      <c r="C314" s="6">
        <v>115</v>
      </c>
      <c r="D314" s="9" t="str">
        <f t="shared" si="41"/>
        <v>Lucie CAULFIELD</v>
      </c>
      <c r="E314" s="9" t="str">
        <f t="shared" si="42"/>
        <v>Rugby &amp; Northampton AC</v>
      </c>
      <c r="F314" s="79" t="s">
        <v>159</v>
      </c>
      <c r="G314" s="46">
        <v>3</v>
      </c>
    </row>
    <row r="315" spans="2:7" x14ac:dyDescent="0.35">
      <c r="B315" s="4">
        <v>2</v>
      </c>
      <c r="C315" s="6">
        <v>126</v>
      </c>
      <c r="D315" s="9" t="str">
        <f t="shared" si="41"/>
        <v>Ruby CURTIS-FREE</v>
      </c>
      <c r="E315" s="9" t="str">
        <f t="shared" si="42"/>
        <v>Rugby &amp; Northampton AC</v>
      </c>
      <c r="F315" s="79" t="s">
        <v>160</v>
      </c>
      <c r="G315" s="46">
        <v>4</v>
      </c>
    </row>
    <row r="316" spans="2:7" x14ac:dyDescent="0.35">
      <c r="B316" s="4">
        <v>3</v>
      </c>
      <c r="C316" s="6">
        <v>168</v>
      </c>
      <c r="D316" s="9" t="str">
        <f t="shared" si="41"/>
        <v>Oriana THORMAN</v>
      </c>
      <c r="E316" s="9" t="str">
        <f t="shared" si="42"/>
        <v>Rugby &amp; Northampton AC</v>
      </c>
      <c r="F316" s="79" t="s">
        <v>161</v>
      </c>
      <c r="G316" s="46">
        <v>6</v>
      </c>
    </row>
    <row r="317" spans="2:7" x14ac:dyDescent="0.35">
      <c r="B317" s="4">
        <v>4</v>
      </c>
      <c r="C317" s="6">
        <v>104</v>
      </c>
      <c r="D317" s="9" t="str">
        <f t="shared" si="41"/>
        <v>Connie ANDREWS</v>
      </c>
      <c r="E317" s="9" t="str">
        <f t="shared" si="42"/>
        <v>Corby AC</v>
      </c>
      <c r="F317" s="79" t="s">
        <v>162</v>
      </c>
      <c r="G317" s="46">
        <v>7</v>
      </c>
    </row>
    <row r="318" spans="2:7" x14ac:dyDescent="0.35">
      <c r="B318" s="4">
        <v>5</v>
      </c>
      <c r="C318" s="6">
        <v>181</v>
      </c>
      <c r="D318" s="9" t="str">
        <f t="shared" si="41"/>
        <v>Bethany YOUNG</v>
      </c>
      <c r="E318" s="9" t="str">
        <f t="shared" si="42"/>
        <v>Rugby &amp; Northampton AC</v>
      </c>
      <c r="F318" s="79" t="s">
        <v>163</v>
      </c>
      <c r="G318" s="46">
        <v>8</v>
      </c>
    </row>
    <row r="319" spans="2:7" x14ac:dyDescent="0.35">
      <c r="B319" s="4">
        <v>6</v>
      </c>
      <c r="C319" s="6">
        <v>167</v>
      </c>
      <c r="D319" s="9" t="str">
        <f t="shared" si="41"/>
        <v>Keziah THORMAN</v>
      </c>
      <c r="E319" s="9" t="str">
        <f t="shared" si="42"/>
        <v>Rugby &amp; Northampton AC</v>
      </c>
      <c r="F319" s="79" t="s">
        <v>164</v>
      </c>
      <c r="G319" s="46">
        <v>10</v>
      </c>
    </row>
    <row r="320" spans="2:7" x14ac:dyDescent="0.35">
      <c r="B320" s="4">
        <v>7</v>
      </c>
      <c r="C320" s="6">
        <v>169</v>
      </c>
      <c r="D320" s="9" t="str">
        <f t="shared" si="41"/>
        <v>Millie TITHERADGE</v>
      </c>
      <c r="E320" s="9" t="str">
        <f t="shared" si="42"/>
        <v>Rugby &amp; Northampton AC</v>
      </c>
      <c r="F320" s="79" t="s">
        <v>165</v>
      </c>
      <c r="G320" s="46">
        <v>14</v>
      </c>
    </row>
    <row r="321" spans="1:7" x14ac:dyDescent="0.35">
      <c r="B321" s="4">
        <v>8</v>
      </c>
      <c r="C321" s="6">
        <v>110</v>
      </c>
      <c r="D321" s="9" t="str">
        <f t="shared" si="41"/>
        <v>Isabella BROCKWAY</v>
      </c>
      <c r="E321" s="9" t="str">
        <f t="shared" si="42"/>
        <v>Kettering Town Harriers</v>
      </c>
      <c r="F321" s="79" t="s">
        <v>166</v>
      </c>
      <c r="G321" s="46">
        <v>16</v>
      </c>
    </row>
    <row r="322" spans="1:7" x14ac:dyDescent="0.35">
      <c r="B322" s="4">
        <v>9</v>
      </c>
      <c r="C322" s="6">
        <v>143</v>
      </c>
      <c r="D322" s="9" t="str">
        <f t="shared" si="41"/>
        <v>Lara MARTIN</v>
      </c>
      <c r="E322" s="9" t="str">
        <f t="shared" si="42"/>
        <v>Rugby &amp; Northampton AC</v>
      </c>
      <c r="F322" s="79" t="s">
        <v>167</v>
      </c>
      <c r="G322" s="46">
        <v>17</v>
      </c>
    </row>
    <row r="323" spans="1:7" x14ac:dyDescent="0.35">
      <c r="B323" s="4">
        <v>10</v>
      </c>
      <c r="C323" s="6">
        <v>102</v>
      </c>
      <c r="D323" s="9" t="str">
        <f t="shared" si="41"/>
        <v>Brogan ADAMS</v>
      </c>
      <c r="E323" s="9" t="str">
        <f t="shared" si="42"/>
        <v>Rugby &amp; Northampton AC</v>
      </c>
      <c r="F323" s="79" t="s">
        <v>168</v>
      </c>
      <c r="G323" s="46">
        <v>18</v>
      </c>
    </row>
    <row r="324" spans="1:7" x14ac:dyDescent="0.35">
      <c r="B324" s="4"/>
      <c r="C324" s="6"/>
      <c r="D324" s="9" t="str">
        <f t="shared" ref="D324" si="43">IFERROR(VLOOKUP($C324,competitors,7,FALSE),"")</f>
        <v/>
      </c>
      <c r="E324" s="9" t="str">
        <f t="shared" ref="E324" si="44">IFERROR(VLOOKUP($C324,competitors,8,FALSE),"")</f>
        <v/>
      </c>
      <c r="F324" s="35"/>
      <c r="G324" s="6"/>
    </row>
    <row r="325" spans="1:7" x14ac:dyDescent="0.35">
      <c r="A325" s="25" t="s">
        <v>36</v>
      </c>
      <c r="B325" s="28" t="str">
        <f>IF(OR($A325=0,$A325=""),"",VLOOKUP($A325,timetable,9,FALSE))</f>
        <v>T23 600m U11 Boys Time Trials</v>
      </c>
      <c r="C325" s="29"/>
      <c r="D325" s="27"/>
      <c r="E325" s="27"/>
      <c r="F325" s="36"/>
      <c r="G325" s="5"/>
    </row>
    <row r="326" spans="1:7" x14ac:dyDescent="0.35">
      <c r="B326" s="16" t="str">
        <f>IFERROR("CBP: "&amp;VLOOKUP(A325,records_,5,FALSE)&amp;", "&amp;VLOOKUP(A325,records_,6,FALSE)&amp;", "&amp;VLOOKUP(A325,records_,3,FALSE)&amp;", "&amp;VLOOKUP(A325,records_,4,FALSE),"")</f>
        <v>CBP: A.Frayne, Kettering, 2016, 1.51.7</v>
      </c>
      <c r="C326" s="17"/>
      <c r="D326" s="9"/>
      <c r="E326" s="9"/>
      <c r="F326" s="35"/>
      <c r="G326" s="6"/>
    </row>
    <row r="327" spans="1:7" x14ac:dyDescent="0.35">
      <c r="B327" s="3" t="s">
        <v>2</v>
      </c>
      <c r="C327" s="19" t="s">
        <v>3</v>
      </c>
      <c r="D327" s="13" t="s">
        <v>4</v>
      </c>
      <c r="E327" s="13" t="s">
        <v>5</v>
      </c>
      <c r="F327" s="37" t="s">
        <v>6</v>
      </c>
      <c r="G327" s="6" t="s">
        <v>73</v>
      </c>
    </row>
    <row r="328" spans="1:7" x14ac:dyDescent="0.35">
      <c r="B328" s="4">
        <v>1</v>
      </c>
      <c r="C328" s="6">
        <v>268</v>
      </c>
      <c r="D328" s="9" t="str">
        <f t="shared" ref="D328:D344" si="45">IFERROR(VLOOKUP($C328,competitors,7,FALSE),"")</f>
        <v>William RONALD</v>
      </c>
      <c r="E328" s="9" t="str">
        <f t="shared" ref="E328:E344" si="46">IFERROR(VLOOKUP($C328,competitors,8,FALSE),"")</f>
        <v>Corby AC</v>
      </c>
      <c r="F328" s="80" t="s">
        <v>172</v>
      </c>
      <c r="G328" s="46">
        <v>3</v>
      </c>
    </row>
    <row r="329" spans="1:7" x14ac:dyDescent="0.35">
      <c r="B329" s="4">
        <v>2</v>
      </c>
      <c r="C329" s="6">
        <v>245</v>
      </c>
      <c r="D329" s="9" t="str">
        <f t="shared" si="45"/>
        <v>Nathan LAMB</v>
      </c>
      <c r="E329" s="9" t="str">
        <f t="shared" si="46"/>
        <v>Rugby &amp; Northampton AC</v>
      </c>
      <c r="F329" s="80" t="s">
        <v>173</v>
      </c>
      <c r="G329" s="46">
        <v>6</v>
      </c>
    </row>
    <row r="330" spans="1:7" x14ac:dyDescent="0.35">
      <c r="B330" s="4">
        <v>3</v>
      </c>
      <c r="C330" s="6">
        <v>231</v>
      </c>
      <c r="D330" s="9" t="str">
        <f t="shared" si="45"/>
        <v>Finlay GRANT</v>
      </c>
      <c r="E330" s="9" t="str">
        <f t="shared" si="46"/>
        <v>Rugby &amp; Northampton AC</v>
      </c>
      <c r="F330" s="80" t="s">
        <v>174</v>
      </c>
      <c r="G330" s="46">
        <v>7</v>
      </c>
    </row>
    <row r="331" spans="1:7" x14ac:dyDescent="0.35">
      <c r="B331" s="4">
        <v>4</v>
      </c>
      <c r="C331" s="6">
        <v>258</v>
      </c>
      <c r="D331" s="9" t="str">
        <f t="shared" si="45"/>
        <v>Lewis NUTT</v>
      </c>
      <c r="E331" s="9" t="str">
        <f t="shared" si="46"/>
        <v>Rugby &amp; Northampton AC</v>
      </c>
      <c r="F331" s="80" t="s">
        <v>175</v>
      </c>
      <c r="G331" s="46">
        <v>9</v>
      </c>
    </row>
    <row r="332" spans="1:7" x14ac:dyDescent="0.35">
      <c r="B332" s="4">
        <v>5</v>
      </c>
      <c r="C332" s="6">
        <v>237</v>
      </c>
      <c r="D332" s="9" t="str">
        <f t="shared" si="45"/>
        <v>Aaron HOLLOWAY</v>
      </c>
      <c r="E332" s="9" t="str">
        <f t="shared" si="46"/>
        <v>Kettering Town Harriers</v>
      </c>
      <c r="F332" s="80" t="s">
        <v>176</v>
      </c>
      <c r="G332" s="46">
        <v>11</v>
      </c>
    </row>
    <row r="333" spans="1:7" x14ac:dyDescent="0.35">
      <c r="B333" s="4">
        <v>6</v>
      </c>
      <c r="C333" s="6">
        <v>260</v>
      </c>
      <c r="D333" s="9" t="str">
        <f t="shared" si="45"/>
        <v>Samuel PALMER</v>
      </c>
      <c r="E333" s="9" t="str">
        <f t="shared" si="46"/>
        <v>Rugby &amp; Northampton AC</v>
      </c>
      <c r="F333" s="80" t="s">
        <v>177</v>
      </c>
      <c r="G333" s="46">
        <v>12</v>
      </c>
    </row>
    <row r="334" spans="1:7" x14ac:dyDescent="0.35">
      <c r="B334" s="4">
        <v>7</v>
      </c>
      <c r="C334" s="6">
        <v>249</v>
      </c>
      <c r="D334" s="9" t="str">
        <f t="shared" si="45"/>
        <v>Sammy LOK</v>
      </c>
      <c r="E334" s="9" t="str">
        <f t="shared" si="46"/>
        <v>Corby AC</v>
      </c>
      <c r="F334" s="80" t="s">
        <v>178</v>
      </c>
      <c r="G334" s="46">
        <v>13</v>
      </c>
    </row>
    <row r="335" spans="1:7" x14ac:dyDescent="0.35">
      <c r="B335" s="4"/>
      <c r="C335" s="6"/>
      <c r="D335" s="9"/>
      <c r="E335" s="9"/>
      <c r="F335" s="39"/>
      <c r="G335" s="33"/>
    </row>
    <row r="336" spans="1:7" x14ac:dyDescent="0.35">
      <c r="B336" s="3" t="s">
        <v>2</v>
      </c>
      <c r="C336" s="19" t="s">
        <v>3</v>
      </c>
      <c r="D336" s="13" t="s">
        <v>4</v>
      </c>
      <c r="E336" s="13" t="s">
        <v>5</v>
      </c>
      <c r="F336" s="40" t="s">
        <v>6</v>
      </c>
      <c r="G336" s="6" t="s">
        <v>73</v>
      </c>
    </row>
    <row r="337" spans="1:7" x14ac:dyDescent="0.35">
      <c r="B337" s="4">
        <v>1</v>
      </c>
      <c r="C337" s="6">
        <v>289</v>
      </c>
      <c r="D337" s="9" t="str">
        <f t="shared" si="45"/>
        <v>Arthur TILT</v>
      </c>
      <c r="E337" s="9" t="str">
        <f t="shared" si="46"/>
        <v>Rugby &amp; Northampton AC</v>
      </c>
      <c r="F337" s="80" t="s">
        <v>180</v>
      </c>
      <c r="G337" s="46" t="s">
        <v>179</v>
      </c>
    </row>
    <row r="338" spans="1:7" x14ac:dyDescent="0.35">
      <c r="B338" s="4">
        <v>2</v>
      </c>
      <c r="C338" s="6">
        <v>286</v>
      </c>
      <c r="D338" s="9" t="str">
        <f t="shared" si="45"/>
        <v>Dylan WHITE</v>
      </c>
      <c r="E338" s="9" t="str">
        <f t="shared" si="46"/>
        <v>Kettering Town Harriers</v>
      </c>
      <c r="F338" s="80" t="s">
        <v>181</v>
      </c>
      <c r="G338" s="46">
        <v>2</v>
      </c>
    </row>
    <row r="339" spans="1:7" x14ac:dyDescent="0.35">
      <c r="B339" s="4">
        <v>3</v>
      </c>
      <c r="C339" s="6">
        <v>327</v>
      </c>
      <c r="D339" s="9" t="str">
        <f t="shared" si="45"/>
        <v>Malachy COLLINS</v>
      </c>
      <c r="E339" s="9" t="str">
        <f t="shared" si="46"/>
        <v>Rugby &amp; Northampton AC</v>
      </c>
      <c r="F339" s="80" t="s">
        <v>182</v>
      </c>
      <c r="G339" s="46">
        <v>4</v>
      </c>
    </row>
    <row r="340" spans="1:7" x14ac:dyDescent="0.35">
      <c r="B340" s="4">
        <v>4</v>
      </c>
      <c r="C340" s="6">
        <v>406</v>
      </c>
      <c r="D340" s="9" t="str">
        <f t="shared" si="45"/>
        <v>Ollie WALLS</v>
      </c>
      <c r="E340" s="9" t="str">
        <f t="shared" si="46"/>
        <v>Rugby &amp; Northampton AC</v>
      </c>
      <c r="F340" s="80" t="s">
        <v>183</v>
      </c>
      <c r="G340" s="46">
        <v>5</v>
      </c>
    </row>
    <row r="341" spans="1:7" x14ac:dyDescent="0.35">
      <c r="B341" s="4">
        <v>5</v>
      </c>
      <c r="C341" s="6">
        <v>380</v>
      </c>
      <c r="D341" s="9" t="str">
        <f t="shared" si="45"/>
        <v>Zac PASQUALIN</v>
      </c>
      <c r="E341" s="9" t="str">
        <f t="shared" si="46"/>
        <v>Rugby &amp; Northampton AC</v>
      </c>
      <c r="F341" s="80" t="s">
        <v>184</v>
      </c>
      <c r="G341" s="46">
        <v>8</v>
      </c>
    </row>
    <row r="342" spans="1:7" x14ac:dyDescent="0.35">
      <c r="B342" s="4">
        <v>6</v>
      </c>
      <c r="C342" s="6">
        <v>357</v>
      </c>
      <c r="D342" s="9" t="str">
        <f t="shared" si="45"/>
        <v>Finley KELLY</v>
      </c>
      <c r="E342" s="9" t="str">
        <f t="shared" si="46"/>
        <v>Rugby &amp; Northampton AC</v>
      </c>
      <c r="F342" s="80" t="s">
        <v>185</v>
      </c>
      <c r="G342" s="46">
        <v>10</v>
      </c>
    </row>
    <row r="343" spans="1:7" x14ac:dyDescent="0.35">
      <c r="B343" s="4">
        <v>7</v>
      </c>
      <c r="C343" s="6">
        <v>349</v>
      </c>
      <c r="D343" s="9" t="str">
        <f t="shared" si="45"/>
        <v>Reuben HELM</v>
      </c>
      <c r="E343" s="9" t="str">
        <f t="shared" si="46"/>
        <v>Daventry AAC</v>
      </c>
      <c r="F343" s="80" t="s">
        <v>186</v>
      </c>
      <c r="G343" s="46">
        <v>14</v>
      </c>
    </row>
    <row r="344" spans="1:7" x14ac:dyDescent="0.35">
      <c r="B344" s="4">
        <v>8</v>
      </c>
      <c r="C344" s="6">
        <v>323</v>
      </c>
      <c r="D344" s="9" t="str">
        <f t="shared" si="45"/>
        <v>Cameron CLARKE</v>
      </c>
      <c r="E344" s="9" t="str">
        <f t="shared" si="46"/>
        <v>Rugby &amp; Northampton AC</v>
      </c>
      <c r="F344" s="80" t="s">
        <v>168</v>
      </c>
      <c r="G344" s="46">
        <v>15</v>
      </c>
    </row>
    <row r="345" spans="1:7" x14ac:dyDescent="0.35">
      <c r="B345" s="4"/>
      <c r="C345" s="6"/>
      <c r="D345" s="9" t="str">
        <f t="shared" ref="D345" si="47">IFERROR(VLOOKUP($C345,competitors,7,FALSE),"")</f>
        <v/>
      </c>
      <c r="E345" s="9" t="str">
        <f t="shared" ref="E345" si="48">IFERROR(VLOOKUP($C345,competitors,8,FALSE),"")</f>
        <v/>
      </c>
      <c r="F345" s="39"/>
      <c r="G345" s="6"/>
    </row>
    <row r="346" spans="1:7" x14ac:dyDescent="0.35">
      <c r="A346" s="25" t="s">
        <v>37</v>
      </c>
      <c r="B346" s="28" t="str">
        <f>IF(OR($A346=0,$A346=""),"",VLOOKUP($A346,timetable,9,FALSE))</f>
        <v>T24 800m U13 Girls Straight Final</v>
      </c>
      <c r="C346" s="29"/>
      <c r="D346" s="27"/>
      <c r="E346" s="27"/>
      <c r="F346" s="41"/>
      <c r="G346" s="5"/>
    </row>
    <row r="347" spans="1:7" x14ac:dyDescent="0.35">
      <c r="B347" s="16" t="str">
        <f>IFERROR("CBP: "&amp;VLOOKUP(A346,records_,5,FALSE)&amp;", "&amp;VLOOKUP(A346,records_,6,FALSE)&amp;", "&amp;VLOOKUP(A346,records_,3,FALSE)&amp;", "&amp;VLOOKUP(A346,records_,4,FALSE),"")</f>
        <v>CBP: S Munn, Kettering, 2005, 2.21.5</v>
      </c>
      <c r="C347" s="17"/>
      <c r="D347" s="9"/>
      <c r="E347" s="9"/>
      <c r="F347" s="39"/>
      <c r="G347" s="6"/>
    </row>
    <row r="348" spans="1:7" x14ac:dyDescent="0.35">
      <c r="B348" s="3" t="s">
        <v>2</v>
      </c>
      <c r="C348" s="19" t="s">
        <v>3</v>
      </c>
      <c r="D348" s="13" t="s">
        <v>4</v>
      </c>
      <c r="E348" s="13" t="s">
        <v>5</v>
      </c>
      <c r="F348" s="40" t="s">
        <v>6</v>
      </c>
      <c r="G348" s="6"/>
    </row>
    <row r="349" spans="1:7" x14ac:dyDescent="0.35">
      <c r="B349" s="4">
        <v>1</v>
      </c>
      <c r="C349" s="6">
        <v>45</v>
      </c>
      <c r="D349" s="9" t="str">
        <f t="shared" ref="D349:D360" si="49">IFERROR(VLOOKUP($C349,competitors,7,FALSE),"")</f>
        <v>Emily HINTON</v>
      </c>
      <c r="E349" s="9" t="str">
        <f t="shared" ref="E349:E360" si="50">IFERROR(VLOOKUP($C349,competitors,8,FALSE),"")</f>
        <v>Silsdon AC</v>
      </c>
      <c r="F349" s="80" t="s">
        <v>187</v>
      </c>
      <c r="G349" s="6"/>
    </row>
    <row r="350" spans="1:7" x14ac:dyDescent="0.35">
      <c r="B350" s="4">
        <v>2</v>
      </c>
      <c r="C350" s="6">
        <v>108</v>
      </c>
      <c r="D350" s="9" t="str">
        <f t="shared" si="49"/>
        <v>Alice BATES</v>
      </c>
      <c r="E350" s="9" t="str">
        <f t="shared" si="50"/>
        <v>Rugby &amp; Northampton AC</v>
      </c>
      <c r="F350" s="80" t="s">
        <v>188</v>
      </c>
      <c r="G350" s="6"/>
    </row>
    <row r="351" spans="1:7" x14ac:dyDescent="0.35">
      <c r="B351" s="4">
        <v>3</v>
      </c>
      <c r="C351" s="6">
        <v>178</v>
      </c>
      <c r="D351" s="9" t="str">
        <f t="shared" si="49"/>
        <v>Olivia WILLIAMS</v>
      </c>
      <c r="E351" s="9" t="str">
        <f t="shared" si="50"/>
        <v>Rugby &amp; Northampton AC</v>
      </c>
      <c r="F351" s="80" t="s">
        <v>189</v>
      </c>
      <c r="G351" s="6"/>
    </row>
    <row r="352" spans="1:7" x14ac:dyDescent="0.35">
      <c r="B352" s="4">
        <v>4</v>
      </c>
      <c r="C352" s="6">
        <v>68</v>
      </c>
      <c r="D352" s="9" t="str">
        <f t="shared" si="49"/>
        <v>Xcena PASQUALIN</v>
      </c>
      <c r="E352" s="9" t="str">
        <f t="shared" si="50"/>
        <v>Rugby &amp; Northampton AC</v>
      </c>
      <c r="F352" s="80" t="s">
        <v>190</v>
      </c>
      <c r="G352" s="6"/>
    </row>
    <row r="353" spans="1:7" x14ac:dyDescent="0.35">
      <c r="B353" s="4">
        <v>5</v>
      </c>
      <c r="C353" s="6">
        <v>86</v>
      </c>
      <c r="D353" s="9" t="str">
        <f t="shared" si="49"/>
        <v>Abigail THAYANITHY</v>
      </c>
      <c r="E353" s="9" t="str">
        <f t="shared" si="50"/>
        <v>Rugby &amp; Northampton AC</v>
      </c>
      <c r="F353" s="80" t="s">
        <v>191</v>
      </c>
      <c r="G353" s="6"/>
    </row>
    <row r="354" spans="1:7" x14ac:dyDescent="0.35">
      <c r="B354" s="4">
        <v>6</v>
      </c>
      <c r="C354" s="6">
        <v>164</v>
      </c>
      <c r="D354" s="9" t="str">
        <f t="shared" si="49"/>
        <v>Casey SEYMOUR</v>
      </c>
      <c r="E354" s="9" t="str">
        <f t="shared" si="50"/>
        <v>Corby AC</v>
      </c>
      <c r="F354" s="80" t="s">
        <v>192</v>
      </c>
      <c r="G354" s="6"/>
    </row>
    <row r="355" spans="1:7" x14ac:dyDescent="0.35">
      <c r="B355" s="4">
        <v>7</v>
      </c>
      <c r="C355" s="6">
        <v>176</v>
      </c>
      <c r="D355" s="9" t="str">
        <f t="shared" si="49"/>
        <v>Lexi WILKINSON</v>
      </c>
      <c r="E355" s="9" t="str">
        <f t="shared" si="50"/>
        <v>Corby AC</v>
      </c>
      <c r="F355" s="80" t="s">
        <v>193</v>
      </c>
      <c r="G355" s="6"/>
    </row>
    <row r="356" spans="1:7" x14ac:dyDescent="0.35">
      <c r="B356" s="4">
        <v>8</v>
      </c>
      <c r="C356" s="6">
        <v>87</v>
      </c>
      <c r="D356" s="9" t="str">
        <f t="shared" si="49"/>
        <v>Milly THOMPSON</v>
      </c>
      <c r="E356" s="9" t="str">
        <f t="shared" si="50"/>
        <v>Rugby &amp; Northampton AC</v>
      </c>
      <c r="F356" s="80" t="s">
        <v>194</v>
      </c>
      <c r="G356" s="6"/>
    </row>
    <row r="357" spans="1:7" x14ac:dyDescent="0.35">
      <c r="B357" s="4">
        <v>9</v>
      </c>
      <c r="C357" s="6">
        <v>41</v>
      </c>
      <c r="D357" s="9" t="str">
        <f t="shared" si="49"/>
        <v>Amy HARRIS</v>
      </c>
      <c r="E357" s="9" t="str">
        <f t="shared" si="50"/>
        <v>Silson Joggers AC</v>
      </c>
      <c r="F357" s="80" t="s">
        <v>195</v>
      </c>
      <c r="G357" s="6"/>
    </row>
    <row r="358" spans="1:7" x14ac:dyDescent="0.35">
      <c r="B358" s="4">
        <v>10</v>
      </c>
      <c r="C358" s="6">
        <v>129</v>
      </c>
      <c r="D358" s="9" t="str">
        <f t="shared" si="49"/>
        <v>Isabella FOALE</v>
      </c>
      <c r="E358" s="9" t="str">
        <f t="shared" si="50"/>
        <v>Rugby &amp; Northampton AC</v>
      </c>
      <c r="F358" s="80" t="s">
        <v>196</v>
      </c>
      <c r="G358" s="6"/>
    </row>
    <row r="359" spans="1:7" x14ac:dyDescent="0.35">
      <c r="B359" s="4">
        <v>11</v>
      </c>
      <c r="C359" s="6">
        <v>122</v>
      </c>
      <c r="D359" s="9" t="str">
        <f t="shared" si="49"/>
        <v>Zennor COOMBS</v>
      </c>
      <c r="E359" s="9" t="str">
        <f t="shared" si="50"/>
        <v>Corby AC</v>
      </c>
      <c r="F359" s="80" t="s">
        <v>197</v>
      </c>
      <c r="G359" s="6"/>
    </row>
    <row r="360" spans="1:7" x14ac:dyDescent="0.35">
      <c r="B360" s="4">
        <v>12</v>
      </c>
      <c r="C360" s="6">
        <v>49</v>
      </c>
      <c r="D360" s="9" t="str">
        <f t="shared" si="49"/>
        <v>Lucy KING</v>
      </c>
      <c r="E360" s="9" t="str">
        <f t="shared" si="50"/>
        <v>Silson Joggers AC</v>
      </c>
      <c r="F360" s="80" t="s">
        <v>198</v>
      </c>
      <c r="G360" s="6"/>
    </row>
    <row r="361" spans="1:7" x14ac:dyDescent="0.35">
      <c r="B361" s="4"/>
      <c r="C361" s="6"/>
      <c r="D361" s="9" t="str">
        <f t="shared" ref="D361" si="51">IFERROR(VLOOKUP($C361,competitors,7,FALSE),"")</f>
        <v/>
      </c>
      <c r="E361" s="9" t="str">
        <f t="shared" ref="E361" si="52">IFERROR(VLOOKUP($C361,competitors,8,FALSE),"")</f>
        <v/>
      </c>
      <c r="F361" s="39"/>
      <c r="G361" s="6"/>
    </row>
    <row r="362" spans="1:7" x14ac:dyDescent="0.35">
      <c r="A362" s="25" t="s">
        <v>38</v>
      </c>
      <c r="B362" s="28" t="str">
        <f>IF(OR($A362=0,$A362=""),"",VLOOKUP($A362,timetable,9,FALSE))</f>
        <v>T25 800m U13 Boys Seeded Races</v>
      </c>
      <c r="C362" s="29"/>
      <c r="D362" s="27"/>
      <c r="E362" s="27"/>
      <c r="F362" s="41"/>
      <c r="G362" s="5"/>
    </row>
    <row r="363" spans="1:7" x14ac:dyDescent="0.35">
      <c r="B363" s="16" t="str">
        <f>IFERROR("CBP: "&amp;VLOOKUP(A362,records_,5,FALSE)&amp;", "&amp;VLOOKUP(A362,records_,6,FALSE)&amp;", "&amp;VLOOKUP(A362,records_,3,FALSE)&amp;", "&amp;VLOOKUP(A362,records_,4,FALSE),"")</f>
        <v>CBP: A.Parkinson, Corby, 2015, 2.16.2</v>
      </c>
      <c r="C363" s="17"/>
      <c r="D363" s="9"/>
      <c r="E363" s="9"/>
      <c r="F363" s="39"/>
      <c r="G363" s="6"/>
    </row>
    <row r="364" spans="1:7" x14ac:dyDescent="0.35">
      <c r="B364" s="3" t="s">
        <v>2</v>
      </c>
      <c r="C364" s="19" t="s">
        <v>3</v>
      </c>
      <c r="D364" s="13" t="s">
        <v>4</v>
      </c>
      <c r="E364" s="13" t="s">
        <v>5</v>
      </c>
      <c r="F364" s="40" t="s">
        <v>6</v>
      </c>
      <c r="G364" s="6" t="s">
        <v>73</v>
      </c>
    </row>
    <row r="365" spans="1:7" x14ac:dyDescent="0.35">
      <c r="B365" s="4">
        <v>1</v>
      </c>
      <c r="C365" s="6">
        <v>354</v>
      </c>
      <c r="D365" s="9" t="str">
        <f t="shared" ref="D365:D384" si="53">IFERROR(VLOOKUP($C365,competitors,7,FALSE),"")</f>
        <v>Adam JAWAD</v>
      </c>
      <c r="E365" s="9" t="str">
        <f t="shared" ref="E365:E384" si="54">IFERROR(VLOOKUP($C365,competitors,8,FALSE),"")</f>
        <v>Kettering Town Harriers</v>
      </c>
      <c r="F365" s="80" t="s">
        <v>199</v>
      </c>
      <c r="G365" s="46">
        <v>1</v>
      </c>
    </row>
    <row r="366" spans="1:7" x14ac:dyDescent="0.35">
      <c r="B366" s="4">
        <v>2</v>
      </c>
      <c r="C366" s="6">
        <v>356</v>
      </c>
      <c r="D366" s="9" t="str">
        <f t="shared" si="53"/>
        <v>Edward JOHNSON</v>
      </c>
      <c r="E366" s="9" t="str">
        <f t="shared" si="54"/>
        <v>Silson Joggers AC</v>
      </c>
      <c r="F366" s="80" t="s">
        <v>200</v>
      </c>
      <c r="G366" s="46">
        <v>5</v>
      </c>
    </row>
    <row r="367" spans="1:7" x14ac:dyDescent="0.35">
      <c r="B367" s="4">
        <v>3</v>
      </c>
      <c r="C367" s="6">
        <v>203</v>
      </c>
      <c r="D367" s="9" t="str">
        <f t="shared" si="53"/>
        <v>Oliver BARBOSA</v>
      </c>
      <c r="E367" s="9" t="str">
        <f t="shared" si="54"/>
        <v>Kettering Town Harriers</v>
      </c>
      <c r="F367" s="80" t="s">
        <v>201</v>
      </c>
      <c r="G367" s="46">
        <v>11</v>
      </c>
    </row>
    <row r="368" spans="1:7" x14ac:dyDescent="0.35">
      <c r="B368" s="4">
        <v>4</v>
      </c>
      <c r="C368" s="6">
        <v>398</v>
      </c>
      <c r="D368" s="9" t="str">
        <f t="shared" si="53"/>
        <v>Cian SHEA</v>
      </c>
      <c r="E368" s="9" t="str">
        <f t="shared" si="54"/>
        <v>Rugby &amp; Northampton AC</v>
      </c>
      <c r="F368" s="80" t="s">
        <v>202</v>
      </c>
      <c r="G368" s="46">
        <v>12</v>
      </c>
    </row>
    <row r="369" spans="2:7" x14ac:dyDescent="0.35">
      <c r="B369" s="4">
        <v>5</v>
      </c>
      <c r="C369" s="6">
        <v>253</v>
      </c>
      <c r="D369" s="9" t="str">
        <f t="shared" si="53"/>
        <v>Oliver MCALLISTER</v>
      </c>
      <c r="E369" s="9" t="str">
        <f t="shared" si="54"/>
        <v>Kettering Town Harriers</v>
      </c>
      <c r="F369" s="80" t="s">
        <v>192</v>
      </c>
      <c r="G369" s="46">
        <v>14</v>
      </c>
    </row>
    <row r="370" spans="2:7" x14ac:dyDescent="0.35">
      <c r="B370" s="4">
        <v>6</v>
      </c>
      <c r="C370" s="6">
        <v>265</v>
      </c>
      <c r="D370" s="9" t="str">
        <f t="shared" si="53"/>
        <v>Daniel REID</v>
      </c>
      <c r="E370" s="9" t="str">
        <f t="shared" si="54"/>
        <v>Wellingborough &amp; District AC</v>
      </c>
      <c r="F370" s="80" t="s">
        <v>203</v>
      </c>
      <c r="G370" s="46">
        <v>15</v>
      </c>
    </row>
    <row r="371" spans="2:7" x14ac:dyDescent="0.35">
      <c r="B371" s="4">
        <v>7</v>
      </c>
      <c r="C371" s="6">
        <v>220</v>
      </c>
      <c r="D371" s="9" t="str">
        <f t="shared" si="53"/>
        <v>James DARBY</v>
      </c>
      <c r="E371" s="9" t="str">
        <f t="shared" si="54"/>
        <v>Silson Joggers AC</v>
      </c>
      <c r="F371" s="80" t="s">
        <v>204</v>
      </c>
      <c r="G371" s="46">
        <v>16</v>
      </c>
    </row>
    <row r="372" spans="2:7" x14ac:dyDescent="0.35">
      <c r="B372" s="4">
        <v>8</v>
      </c>
      <c r="C372" s="6">
        <v>210</v>
      </c>
      <c r="D372" s="9" t="str">
        <f t="shared" si="53"/>
        <v>Elliot BRADBURY</v>
      </c>
      <c r="E372" s="9" t="str">
        <f t="shared" si="54"/>
        <v>Rugby &amp; Northampton AC</v>
      </c>
      <c r="F372" s="80" t="s">
        <v>205</v>
      </c>
      <c r="G372" s="46">
        <v>17</v>
      </c>
    </row>
    <row r="373" spans="2:7" x14ac:dyDescent="0.35">
      <c r="B373" s="4">
        <v>9</v>
      </c>
      <c r="C373" s="6">
        <v>344</v>
      </c>
      <c r="D373" s="9" t="str">
        <f t="shared" si="53"/>
        <v>Oliver GODWIN</v>
      </c>
      <c r="E373" s="9" t="str">
        <f t="shared" si="54"/>
        <v>Rugby &amp; Northampton AC</v>
      </c>
      <c r="F373" s="80" t="s">
        <v>206</v>
      </c>
      <c r="G373" s="46">
        <v>18</v>
      </c>
    </row>
    <row r="374" spans="2:7" x14ac:dyDescent="0.35">
      <c r="B374" s="4"/>
      <c r="C374" s="6"/>
      <c r="D374" s="9"/>
      <c r="E374" s="9"/>
      <c r="F374" s="39"/>
      <c r="G374" s="33"/>
    </row>
    <row r="375" spans="2:7" x14ac:dyDescent="0.35">
      <c r="B375" s="3" t="s">
        <v>2</v>
      </c>
      <c r="C375" s="19" t="s">
        <v>3</v>
      </c>
      <c r="D375" s="13" t="s">
        <v>4</v>
      </c>
      <c r="E375" s="13" t="s">
        <v>5</v>
      </c>
      <c r="F375" s="40" t="s">
        <v>6</v>
      </c>
      <c r="G375" s="6" t="s">
        <v>73</v>
      </c>
    </row>
    <row r="376" spans="2:7" x14ac:dyDescent="0.35">
      <c r="B376" s="4">
        <v>1</v>
      </c>
      <c r="C376" s="6">
        <v>319</v>
      </c>
      <c r="D376" s="9" t="str">
        <f t="shared" si="53"/>
        <v>Louis BUTTRICK</v>
      </c>
      <c r="E376" s="9" t="str">
        <f t="shared" si="54"/>
        <v>Rugby &amp; Northampton AC</v>
      </c>
      <c r="F376" s="80" t="s">
        <v>207</v>
      </c>
      <c r="G376" s="46">
        <v>2</v>
      </c>
    </row>
    <row r="377" spans="2:7" x14ac:dyDescent="0.35">
      <c r="B377" s="4">
        <v>2</v>
      </c>
      <c r="C377" s="6">
        <v>313</v>
      </c>
      <c r="D377" s="9" t="str">
        <f t="shared" si="53"/>
        <v>Oliver BIRCH</v>
      </c>
      <c r="E377" s="9" t="str">
        <f t="shared" si="54"/>
        <v>Rugby &amp; Northampton AC</v>
      </c>
      <c r="F377" s="80" t="s">
        <v>208</v>
      </c>
      <c r="G377" s="46">
        <v>3</v>
      </c>
    </row>
    <row r="378" spans="2:7" x14ac:dyDescent="0.35">
      <c r="B378" s="4">
        <v>3</v>
      </c>
      <c r="C378" s="6">
        <v>316</v>
      </c>
      <c r="D378" s="9" t="str">
        <f t="shared" si="53"/>
        <v>Ben BROOKER</v>
      </c>
      <c r="E378" s="9" t="str">
        <f t="shared" si="54"/>
        <v>Kettering Town Harriers</v>
      </c>
      <c r="F378" s="80" t="s">
        <v>209</v>
      </c>
      <c r="G378" s="46">
        <v>4</v>
      </c>
    </row>
    <row r="379" spans="2:7" x14ac:dyDescent="0.35">
      <c r="B379" s="4">
        <v>4</v>
      </c>
      <c r="C379" s="6">
        <v>274</v>
      </c>
      <c r="D379" s="9" t="str">
        <f t="shared" si="53"/>
        <v>Oliver SAVAGE</v>
      </c>
      <c r="E379" s="9" t="str">
        <f t="shared" si="54"/>
        <v>Rugby &amp; Northampton AC</v>
      </c>
      <c r="F379" s="80" t="s">
        <v>210</v>
      </c>
      <c r="G379" s="46">
        <v>6</v>
      </c>
    </row>
    <row r="380" spans="2:7" x14ac:dyDescent="0.35">
      <c r="B380" s="4">
        <v>5</v>
      </c>
      <c r="C380" s="6">
        <v>339</v>
      </c>
      <c r="D380" s="9" t="str">
        <f t="shared" si="53"/>
        <v>Alfie FRAYNE</v>
      </c>
      <c r="E380" s="9" t="str">
        <f t="shared" si="54"/>
        <v>Kettering Town Harriers</v>
      </c>
      <c r="F380" s="80" t="s">
        <v>211</v>
      </c>
      <c r="G380" s="46">
        <v>7</v>
      </c>
    </row>
    <row r="381" spans="2:7" x14ac:dyDescent="0.35">
      <c r="B381" s="4">
        <v>6</v>
      </c>
      <c r="C381" s="6">
        <v>392</v>
      </c>
      <c r="D381" s="9" t="str">
        <f t="shared" si="53"/>
        <v>Lucas ROGERS</v>
      </c>
      <c r="E381" s="9" t="str">
        <f t="shared" si="54"/>
        <v>Kettering Town Harriers</v>
      </c>
      <c r="F381" s="80" t="s">
        <v>212</v>
      </c>
      <c r="G381" s="46">
        <v>8</v>
      </c>
    </row>
    <row r="382" spans="2:7" x14ac:dyDescent="0.35">
      <c r="B382" s="4">
        <v>7</v>
      </c>
      <c r="C382" s="6">
        <v>283</v>
      </c>
      <c r="D382" s="9" t="str">
        <f t="shared" si="53"/>
        <v>Luke TURNER</v>
      </c>
      <c r="E382" s="9" t="str">
        <f t="shared" si="54"/>
        <v>Rugby &amp; Northampton AC</v>
      </c>
      <c r="F382" s="80" t="s">
        <v>213</v>
      </c>
      <c r="G382" s="46">
        <v>9</v>
      </c>
    </row>
    <row r="383" spans="2:7" x14ac:dyDescent="0.35">
      <c r="B383" s="4">
        <v>8</v>
      </c>
      <c r="C383" s="6">
        <v>279</v>
      </c>
      <c r="D383" s="9" t="str">
        <f t="shared" si="53"/>
        <v>Louis STARR</v>
      </c>
      <c r="E383" s="9" t="str">
        <f t="shared" si="54"/>
        <v>Rugby &amp; Northampton AC</v>
      </c>
      <c r="F383" s="80" t="s">
        <v>214</v>
      </c>
      <c r="G383" s="46">
        <v>10</v>
      </c>
    </row>
    <row r="384" spans="2:7" x14ac:dyDescent="0.35">
      <c r="B384" s="4">
        <v>9</v>
      </c>
      <c r="C384" s="6">
        <v>275</v>
      </c>
      <c r="D384" s="9" t="str">
        <f t="shared" si="53"/>
        <v>George SEPAROVIC</v>
      </c>
      <c r="E384" s="9" t="str">
        <f t="shared" si="54"/>
        <v>Kettering Town Harriers</v>
      </c>
      <c r="F384" s="80" t="s">
        <v>215</v>
      </c>
      <c r="G384" s="46">
        <v>13</v>
      </c>
    </row>
    <row r="385" spans="1:7" x14ac:dyDescent="0.35">
      <c r="B385" s="4"/>
      <c r="C385" s="6"/>
      <c r="D385" s="9" t="str">
        <f t="shared" ref="D385" si="55">IFERROR(VLOOKUP($C385,competitors,7,FALSE),"")</f>
        <v/>
      </c>
      <c r="E385" s="9" t="str">
        <f t="shared" ref="E385" si="56">IFERROR(VLOOKUP($C385,competitors,8,FALSE),"")</f>
        <v/>
      </c>
      <c r="F385" s="39"/>
      <c r="G385" s="6"/>
    </row>
    <row r="386" spans="1:7" x14ac:dyDescent="0.35">
      <c r="A386" s="25" t="s">
        <v>39</v>
      </c>
      <c r="B386" s="28" t="str">
        <f>IF(OR($A386=0,$A386=""),"",VLOOKUP($A386,timetable,9,FALSE))</f>
        <v>T26 800m U15 Girls Seeded Races</v>
      </c>
      <c r="C386" s="29"/>
      <c r="D386" s="27"/>
      <c r="E386" s="27"/>
      <c r="F386" s="41"/>
      <c r="G386" s="5"/>
    </row>
    <row r="387" spans="1:7" x14ac:dyDescent="0.35">
      <c r="B387" s="16" t="str">
        <f>IFERROR("CBP: "&amp;VLOOKUP(A386,records_,5,FALSE)&amp;", "&amp;VLOOKUP(A386,records_,6,FALSE)&amp;", "&amp;VLOOKUP(A386,records_,3,FALSE)&amp;", "&amp;VLOOKUP(A386,records_,4,FALSE),"")</f>
        <v>CBP: N Roberts, Kettering, 2006, 2.18.2</v>
      </c>
      <c r="C387" s="17"/>
      <c r="D387" s="9"/>
      <c r="E387" s="9"/>
      <c r="F387" s="39"/>
      <c r="G387" s="6"/>
    </row>
    <row r="388" spans="1:7" x14ac:dyDescent="0.35">
      <c r="B388" s="3" t="s">
        <v>2</v>
      </c>
      <c r="C388" s="19" t="s">
        <v>3</v>
      </c>
      <c r="D388" s="13" t="s">
        <v>4</v>
      </c>
      <c r="E388" s="13" t="s">
        <v>5</v>
      </c>
      <c r="F388" s="40" t="s">
        <v>6</v>
      </c>
      <c r="G388" s="6" t="s">
        <v>73</v>
      </c>
    </row>
    <row r="389" spans="1:7" x14ac:dyDescent="0.35">
      <c r="B389" s="4">
        <v>1</v>
      </c>
      <c r="C389" s="6">
        <v>88</v>
      </c>
      <c r="D389" s="9" t="str">
        <f t="shared" ref="D389:D405" si="57">IFERROR(VLOOKUP($C389,competitors,7,FALSE),"")</f>
        <v>Erin TREACY</v>
      </c>
      <c r="E389" s="9" t="str">
        <f t="shared" ref="E389:E405" si="58">IFERROR(VLOOKUP($C389,competitors,8,FALSE),"")</f>
        <v>Corby AC</v>
      </c>
      <c r="F389" s="80" t="s">
        <v>216</v>
      </c>
      <c r="G389" s="46">
        <v>8</v>
      </c>
    </row>
    <row r="390" spans="1:7" x14ac:dyDescent="0.35">
      <c r="B390" s="4">
        <v>2</v>
      </c>
      <c r="C390" s="6">
        <v>175</v>
      </c>
      <c r="D390" s="9" t="str">
        <f t="shared" si="57"/>
        <v>Lucy WATTS</v>
      </c>
      <c r="E390" s="9" t="str">
        <f t="shared" si="58"/>
        <v>Wellingborough &amp; District AC</v>
      </c>
      <c r="F390" s="80" t="s">
        <v>217</v>
      </c>
      <c r="G390" s="46">
        <v>10</v>
      </c>
    </row>
    <row r="391" spans="1:7" x14ac:dyDescent="0.35">
      <c r="B391" s="4">
        <v>3</v>
      </c>
      <c r="C391" s="6">
        <v>154</v>
      </c>
      <c r="D391" s="9" t="str">
        <f t="shared" si="57"/>
        <v>Shannon REID</v>
      </c>
      <c r="E391" s="9" t="str">
        <f t="shared" si="58"/>
        <v>Wellingborough &amp; District AC</v>
      </c>
      <c r="F391" s="80" t="s">
        <v>218</v>
      </c>
      <c r="G391" s="46">
        <v>11</v>
      </c>
    </row>
    <row r="392" spans="1:7" x14ac:dyDescent="0.35">
      <c r="B392" s="4">
        <v>4</v>
      </c>
      <c r="C392" s="6">
        <v>148</v>
      </c>
      <c r="D392" s="9" t="str">
        <f t="shared" si="57"/>
        <v>Megan PALMER</v>
      </c>
      <c r="E392" s="9" t="str">
        <f t="shared" si="58"/>
        <v>Rugby &amp; Northampton AC</v>
      </c>
      <c r="F392" s="80" t="s">
        <v>219</v>
      </c>
      <c r="G392" s="46">
        <v>12</v>
      </c>
    </row>
    <row r="393" spans="1:7" x14ac:dyDescent="0.35">
      <c r="B393" s="4">
        <v>5</v>
      </c>
      <c r="C393" s="6">
        <v>83</v>
      </c>
      <c r="D393" s="9" t="str">
        <f t="shared" si="57"/>
        <v>Matilda SOMERVILLE-COTTON</v>
      </c>
      <c r="E393" s="9" t="str">
        <f t="shared" si="58"/>
        <v>Corby AC</v>
      </c>
      <c r="F393" s="80" t="s">
        <v>220</v>
      </c>
      <c r="G393" s="46">
        <v>13</v>
      </c>
    </row>
    <row r="394" spans="1:7" x14ac:dyDescent="0.35">
      <c r="B394" s="4">
        <v>6</v>
      </c>
      <c r="C394" s="6">
        <v>140</v>
      </c>
      <c r="D394" s="9" t="str">
        <f t="shared" si="57"/>
        <v>Cara MANNIX</v>
      </c>
      <c r="E394" s="9" t="str">
        <f t="shared" si="58"/>
        <v>Silson Joggers AC</v>
      </c>
      <c r="F394" s="80" t="s">
        <v>221</v>
      </c>
      <c r="G394" s="46">
        <v>14</v>
      </c>
    </row>
    <row r="395" spans="1:7" x14ac:dyDescent="0.35">
      <c r="B395" s="4">
        <v>7</v>
      </c>
      <c r="C395" s="6">
        <v>121</v>
      </c>
      <c r="D395" s="9" t="str">
        <f t="shared" si="57"/>
        <v>Trinity COOMBS</v>
      </c>
      <c r="E395" s="9" t="str">
        <f t="shared" si="58"/>
        <v>Corby AC</v>
      </c>
      <c r="F395" s="80" t="s">
        <v>222</v>
      </c>
      <c r="G395" s="46">
        <v>15</v>
      </c>
    </row>
    <row r="396" spans="1:7" x14ac:dyDescent="0.35">
      <c r="B396" s="4"/>
      <c r="C396" s="6"/>
      <c r="D396" s="9"/>
      <c r="E396" s="9"/>
      <c r="F396" s="39"/>
      <c r="G396" s="33"/>
    </row>
    <row r="397" spans="1:7" x14ac:dyDescent="0.35">
      <c r="B397" s="3" t="s">
        <v>2</v>
      </c>
      <c r="C397" s="19" t="s">
        <v>3</v>
      </c>
      <c r="D397" s="13" t="s">
        <v>4</v>
      </c>
      <c r="E397" s="13" t="s">
        <v>5</v>
      </c>
      <c r="F397" s="40" t="s">
        <v>6</v>
      </c>
      <c r="G397" s="6" t="s">
        <v>73</v>
      </c>
    </row>
    <row r="398" spans="1:7" x14ac:dyDescent="0.35">
      <c r="B398" s="4">
        <v>1</v>
      </c>
      <c r="C398" s="6">
        <v>145</v>
      </c>
      <c r="D398" s="9" t="str">
        <f t="shared" si="57"/>
        <v>Amelia MCMURTRIE</v>
      </c>
      <c r="E398" s="9" t="str">
        <f t="shared" si="58"/>
        <v>Rugby &amp; Northampton AC</v>
      </c>
      <c r="F398" s="80" t="s">
        <v>199</v>
      </c>
      <c r="G398" s="46">
        <v>1</v>
      </c>
    </row>
    <row r="399" spans="1:7" x14ac:dyDescent="0.35">
      <c r="B399" s="4">
        <v>2</v>
      </c>
      <c r="C399" s="6">
        <v>177</v>
      </c>
      <c r="D399" s="9" t="str">
        <f t="shared" si="57"/>
        <v>Molly WILLIAMS</v>
      </c>
      <c r="E399" s="9" t="str">
        <f t="shared" si="58"/>
        <v>Rugby &amp; Northampton AC</v>
      </c>
      <c r="F399" s="80" t="s">
        <v>168</v>
      </c>
      <c r="G399" s="46">
        <v>2</v>
      </c>
    </row>
    <row r="400" spans="1:7" x14ac:dyDescent="0.35">
      <c r="B400" s="4">
        <v>3</v>
      </c>
      <c r="C400" s="6">
        <v>141</v>
      </c>
      <c r="D400" s="9" t="str">
        <f t="shared" si="57"/>
        <v>Katy MANNIX</v>
      </c>
      <c r="E400" s="9" t="str">
        <f t="shared" si="58"/>
        <v>Silson Joggers AC</v>
      </c>
      <c r="F400" s="80" t="s">
        <v>223</v>
      </c>
      <c r="G400" s="46">
        <v>3</v>
      </c>
    </row>
    <row r="401" spans="1:7" x14ac:dyDescent="0.35">
      <c r="B401" s="4">
        <v>4</v>
      </c>
      <c r="C401" s="6">
        <v>171</v>
      </c>
      <c r="D401" s="9" t="str">
        <f t="shared" si="57"/>
        <v>Holly WALKER</v>
      </c>
      <c r="E401" s="9" t="str">
        <f t="shared" si="58"/>
        <v>Rugby &amp; Northampton AC</v>
      </c>
      <c r="F401" s="80" t="s">
        <v>224</v>
      </c>
      <c r="G401" s="46">
        <v>4</v>
      </c>
    </row>
    <row r="402" spans="1:7" x14ac:dyDescent="0.35">
      <c r="B402" s="4">
        <v>5</v>
      </c>
      <c r="C402" s="6">
        <v>163</v>
      </c>
      <c r="D402" s="9" t="str">
        <f t="shared" si="57"/>
        <v>Claudia SEARLE</v>
      </c>
      <c r="E402" s="9" t="str">
        <f t="shared" si="58"/>
        <v>Rugby &amp; Northampton AC</v>
      </c>
      <c r="F402" s="80" t="s">
        <v>187</v>
      </c>
      <c r="G402" s="46">
        <v>5</v>
      </c>
    </row>
    <row r="403" spans="1:7" x14ac:dyDescent="0.35">
      <c r="B403" s="4">
        <v>6</v>
      </c>
      <c r="C403" s="6">
        <v>156</v>
      </c>
      <c r="D403" s="9" t="str">
        <f t="shared" si="57"/>
        <v>Isabelle RIPPON</v>
      </c>
      <c r="E403" s="9" t="str">
        <f t="shared" si="58"/>
        <v>Rugby &amp; Northampton AC</v>
      </c>
      <c r="F403" s="80" t="s">
        <v>225</v>
      </c>
      <c r="G403" s="46">
        <v>6</v>
      </c>
    </row>
    <row r="404" spans="1:7" x14ac:dyDescent="0.35">
      <c r="B404" s="4">
        <v>7</v>
      </c>
      <c r="C404" s="6">
        <v>153</v>
      </c>
      <c r="D404" s="9" t="str">
        <f t="shared" si="57"/>
        <v>Olivia REEVES</v>
      </c>
      <c r="E404" s="9" t="str">
        <f t="shared" si="58"/>
        <v>Rugby &amp; Northampton AC</v>
      </c>
      <c r="F404" s="80" t="s">
        <v>226</v>
      </c>
      <c r="G404" s="46">
        <v>7</v>
      </c>
    </row>
    <row r="405" spans="1:7" x14ac:dyDescent="0.35">
      <c r="B405" s="4">
        <v>8</v>
      </c>
      <c r="C405" s="6">
        <v>159</v>
      </c>
      <c r="D405" s="9" t="str">
        <f t="shared" si="57"/>
        <v>Daisy ROBINSON</v>
      </c>
      <c r="E405" s="9" t="str">
        <f t="shared" si="58"/>
        <v>Kettering Town Harriers</v>
      </c>
      <c r="F405" s="80" t="s">
        <v>227</v>
      </c>
      <c r="G405" s="46">
        <v>9</v>
      </c>
    </row>
    <row r="406" spans="1:7" x14ac:dyDescent="0.35">
      <c r="B406" s="4"/>
      <c r="C406" s="6"/>
      <c r="D406" s="9" t="str">
        <f t="shared" ref="D406" si="59">IFERROR(VLOOKUP($C406,competitors,7,FALSE),"")</f>
        <v/>
      </c>
      <c r="E406" s="9" t="str">
        <f t="shared" ref="E406" si="60">IFERROR(VLOOKUP($C406,competitors,8,FALSE),"")</f>
        <v/>
      </c>
      <c r="F406" s="39"/>
      <c r="G406" s="6"/>
    </row>
    <row r="407" spans="1:7" x14ac:dyDescent="0.35">
      <c r="A407" s="25" t="s">
        <v>40</v>
      </c>
      <c r="B407" s="28" t="str">
        <f>IF(OR($A407=0,$A407=""),"",VLOOKUP($A407,timetable,9,FALSE))</f>
        <v>T27 800m U15 Boys Seeded Races</v>
      </c>
      <c r="C407" s="29"/>
      <c r="D407" s="27"/>
      <c r="E407" s="27"/>
      <c r="F407" s="41"/>
      <c r="G407" s="5"/>
    </row>
    <row r="408" spans="1:7" x14ac:dyDescent="0.35">
      <c r="B408" s="16" t="str">
        <f>IFERROR("CBP: "&amp;VLOOKUP(A407,records_,5,FALSE)&amp;", "&amp;VLOOKUP(A407,records_,6,FALSE)&amp;", "&amp;VLOOKUP(A407,records_,3,FALSE)&amp;", "&amp;VLOOKUP(A407,records_,4,FALSE),"")</f>
        <v>CBP: R Clarke, Corby, 1991, 2.06.0</v>
      </c>
      <c r="C408" s="17"/>
      <c r="D408" s="9"/>
      <c r="E408" s="9"/>
      <c r="F408" s="39"/>
      <c r="G408" s="6"/>
    </row>
    <row r="409" spans="1:7" x14ac:dyDescent="0.35">
      <c r="B409" s="3" t="s">
        <v>2</v>
      </c>
      <c r="C409" s="19" t="s">
        <v>3</v>
      </c>
      <c r="D409" s="13" t="s">
        <v>4</v>
      </c>
      <c r="E409" s="13" t="s">
        <v>5</v>
      </c>
      <c r="F409" s="40" t="s">
        <v>6</v>
      </c>
      <c r="G409" s="6" t="s">
        <v>73</v>
      </c>
    </row>
    <row r="410" spans="1:7" x14ac:dyDescent="0.35">
      <c r="B410" s="4">
        <v>1</v>
      </c>
      <c r="C410" s="6">
        <v>385</v>
      </c>
      <c r="D410" s="9" t="str">
        <f t="shared" ref="D410:D424" si="61">IFERROR(VLOOKUP($C410,competitors,7,FALSE),"")</f>
        <v>Ryan RAULIA</v>
      </c>
      <c r="E410" s="9" t="str">
        <f t="shared" ref="E410:E424" si="62">IFERROR(VLOOKUP($C410,competitors,8,FALSE),"")</f>
        <v>Kettering Town Harriers</v>
      </c>
      <c r="F410" s="80" t="s">
        <v>228</v>
      </c>
      <c r="G410" s="46">
        <v>6</v>
      </c>
    </row>
    <row r="411" spans="1:7" x14ac:dyDescent="0.35">
      <c r="B411" s="4">
        <v>2</v>
      </c>
      <c r="C411" s="6">
        <v>375</v>
      </c>
      <c r="D411" s="9" t="str">
        <f t="shared" si="61"/>
        <v>Finbar MYERS</v>
      </c>
      <c r="E411" s="9" t="str">
        <f t="shared" si="62"/>
        <v>Rugby &amp; Northampton AC</v>
      </c>
      <c r="F411" s="80" t="s">
        <v>229</v>
      </c>
      <c r="G411" s="46">
        <v>7</v>
      </c>
    </row>
    <row r="412" spans="1:7" x14ac:dyDescent="0.35">
      <c r="B412" s="4">
        <v>3</v>
      </c>
      <c r="C412" s="6">
        <v>352</v>
      </c>
      <c r="D412" s="9" t="str">
        <f t="shared" si="61"/>
        <v>Jake HOPE</v>
      </c>
      <c r="E412" s="9" t="str">
        <f t="shared" si="62"/>
        <v>Rugby &amp; Northampton AC</v>
      </c>
      <c r="F412" s="80" t="s">
        <v>230</v>
      </c>
      <c r="G412" s="46">
        <v>9</v>
      </c>
    </row>
    <row r="413" spans="1:7" x14ac:dyDescent="0.35">
      <c r="B413" s="4">
        <v>4</v>
      </c>
      <c r="C413" s="6">
        <v>400</v>
      </c>
      <c r="D413" s="9" t="str">
        <f t="shared" si="61"/>
        <v>Stanley TAYLOR</v>
      </c>
      <c r="E413" s="9" t="str">
        <f t="shared" si="62"/>
        <v>Wellingborough &amp; District AC</v>
      </c>
      <c r="F413" s="80" t="s">
        <v>231</v>
      </c>
      <c r="G413" s="46">
        <v>10</v>
      </c>
    </row>
    <row r="414" spans="1:7" x14ac:dyDescent="0.35">
      <c r="B414" s="4">
        <v>5</v>
      </c>
      <c r="C414" s="6">
        <v>282</v>
      </c>
      <c r="D414" s="9" t="str">
        <f t="shared" si="61"/>
        <v>Archie TATTERSALL</v>
      </c>
      <c r="E414" s="9" t="str">
        <f t="shared" si="62"/>
        <v>Silson Joggers AC</v>
      </c>
      <c r="F414" s="80" t="s">
        <v>158</v>
      </c>
      <c r="G414" s="46">
        <v>11</v>
      </c>
    </row>
    <row r="415" spans="1:7" x14ac:dyDescent="0.35">
      <c r="B415" s="4">
        <v>6</v>
      </c>
      <c r="C415" s="6">
        <v>324</v>
      </c>
      <c r="D415" s="9" t="str">
        <f t="shared" si="61"/>
        <v>Joshua CLUTTON</v>
      </c>
      <c r="E415" s="9" t="str">
        <f t="shared" si="62"/>
        <v>Kettering Town Harriers</v>
      </c>
      <c r="F415" s="80" t="s">
        <v>201</v>
      </c>
      <c r="G415" s="46">
        <v>12</v>
      </c>
    </row>
    <row r="416" spans="1:7" x14ac:dyDescent="0.35">
      <c r="B416" s="4">
        <v>7</v>
      </c>
      <c r="C416" s="6">
        <v>363</v>
      </c>
      <c r="D416" s="9" t="str">
        <f t="shared" si="61"/>
        <v>Joseph LOK</v>
      </c>
      <c r="E416" s="9" t="str">
        <f t="shared" si="62"/>
        <v>Wellingborough &amp; District AC</v>
      </c>
      <c r="F416" s="80" t="s">
        <v>232</v>
      </c>
      <c r="G416" s="46">
        <v>13</v>
      </c>
    </row>
    <row r="417" spans="1:7" x14ac:dyDescent="0.35">
      <c r="B417" s="4"/>
      <c r="C417" s="6"/>
      <c r="D417" s="9"/>
      <c r="E417" s="9"/>
      <c r="F417" s="39"/>
      <c r="G417" s="33"/>
    </row>
    <row r="418" spans="1:7" x14ac:dyDescent="0.35">
      <c r="B418" s="3" t="s">
        <v>2</v>
      </c>
      <c r="C418" s="19" t="s">
        <v>3</v>
      </c>
      <c r="D418" s="13" t="s">
        <v>4</v>
      </c>
      <c r="E418" s="13" t="s">
        <v>5</v>
      </c>
      <c r="F418" s="40" t="s">
        <v>6</v>
      </c>
      <c r="G418" s="6" t="s">
        <v>73</v>
      </c>
    </row>
    <row r="419" spans="1:7" x14ac:dyDescent="0.35">
      <c r="B419" s="4">
        <v>1</v>
      </c>
      <c r="C419" s="6">
        <v>315</v>
      </c>
      <c r="D419" s="9" t="str">
        <f t="shared" si="61"/>
        <v>Dylan BOWLEY</v>
      </c>
      <c r="E419" s="9" t="str">
        <f t="shared" si="62"/>
        <v>Kettering Town Harriers</v>
      </c>
      <c r="F419" s="80" t="s">
        <v>233</v>
      </c>
      <c r="G419" s="46" t="s">
        <v>179</v>
      </c>
    </row>
    <row r="420" spans="1:7" x14ac:dyDescent="0.35">
      <c r="B420" s="4">
        <v>2</v>
      </c>
      <c r="C420" s="6">
        <v>314</v>
      </c>
      <c r="D420" s="9" t="str">
        <f t="shared" si="61"/>
        <v>Matthew BLOMLEY</v>
      </c>
      <c r="E420" s="9" t="str">
        <f t="shared" si="62"/>
        <v>Rugby &amp; Northampton AC</v>
      </c>
      <c r="F420" s="80" t="s">
        <v>234</v>
      </c>
      <c r="G420" s="46">
        <v>2</v>
      </c>
    </row>
    <row r="421" spans="1:7" x14ac:dyDescent="0.35">
      <c r="B421" s="4">
        <v>3</v>
      </c>
      <c r="C421" s="6">
        <v>407</v>
      </c>
      <c r="D421" s="9" t="str">
        <f t="shared" si="61"/>
        <v>Finlay WARD</v>
      </c>
      <c r="E421" s="9" t="str">
        <f t="shared" si="62"/>
        <v>Rugby &amp; Northampton AC</v>
      </c>
      <c r="F421" s="80" t="s">
        <v>235</v>
      </c>
      <c r="G421" s="46">
        <v>3</v>
      </c>
    </row>
    <row r="422" spans="1:7" x14ac:dyDescent="0.35">
      <c r="B422" s="4">
        <v>4</v>
      </c>
      <c r="C422" s="6">
        <v>384</v>
      </c>
      <c r="D422" s="9" t="str">
        <f t="shared" si="61"/>
        <v>Brandon RAULIA</v>
      </c>
      <c r="E422" s="9" t="str">
        <f t="shared" si="62"/>
        <v>Kettering Town Harriers</v>
      </c>
      <c r="F422" s="80" t="s">
        <v>186</v>
      </c>
      <c r="G422" s="46">
        <v>4</v>
      </c>
    </row>
    <row r="423" spans="1:7" x14ac:dyDescent="0.35">
      <c r="B423" s="4">
        <v>5</v>
      </c>
      <c r="C423" s="6">
        <v>376</v>
      </c>
      <c r="D423" s="9" t="str">
        <f t="shared" si="61"/>
        <v>Aidan O'BRIEN</v>
      </c>
      <c r="E423" s="9" t="str">
        <f t="shared" si="62"/>
        <v>Rugby &amp; Northampton AC</v>
      </c>
      <c r="F423" s="80" t="s">
        <v>236</v>
      </c>
      <c r="G423" s="46">
        <v>5</v>
      </c>
    </row>
    <row r="424" spans="1:7" x14ac:dyDescent="0.35">
      <c r="B424" s="4">
        <v>6</v>
      </c>
      <c r="C424" s="6">
        <v>301</v>
      </c>
      <c r="D424" s="9" t="str">
        <f t="shared" si="61"/>
        <v>Jack ALTHORPE</v>
      </c>
      <c r="E424" s="9" t="str">
        <f t="shared" si="62"/>
        <v>Kettering Town Harriers</v>
      </c>
      <c r="F424" s="80" t="s">
        <v>237</v>
      </c>
      <c r="G424" s="46">
        <v>8</v>
      </c>
    </row>
    <row r="425" spans="1:7" x14ac:dyDescent="0.35">
      <c r="B425" s="4"/>
      <c r="C425" s="6"/>
      <c r="D425" s="9" t="str">
        <f t="shared" ref="D425" si="63">IFERROR(VLOOKUP($C425,competitors,7,FALSE),"")</f>
        <v/>
      </c>
      <c r="E425" s="9" t="str">
        <f t="shared" ref="E425" si="64">IFERROR(VLOOKUP($C425,competitors,8,FALSE),"")</f>
        <v/>
      </c>
      <c r="F425" s="39"/>
      <c r="G425" s="6"/>
    </row>
    <row r="426" spans="1:7" x14ac:dyDescent="0.35">
      <c r="A426" s="25" t="s">
        <v>41</v>
      </c>
      <c r="B426" s="28" t="str">
        <f>IF(OR($A426=0,$A426=""),"",VLOOKUP($A426,timetable,9,FALSE))</f>
        <v>T28 800m U17 Women Straight Final</v>
      </c>
      <c r="C426" s="29"/>
      <c r="D426" s="27"/>
      <c r="E426" s="27"/>
      <c r="F426" s="41"/>
      <c r="G426" s="5"/>
    </row>
    <row r="427" spans="1:7" x14ac:dyDescent="0.35">
      <c r="B427" s="16" t="str">
        <f>IFERROR("CBP: "&amp;VLOOKUP(A426,records_,5,FALSE)&amp;", "&amp;VLOOKUP(A426,records_,6,FALSE)&amp;", "&amp;VLOOKUP(A426,records_,3,FALSE)&amp;", "&amp;VLOOKUP(A426,records_,4,FALSE),"")</f>
        <v>CBP: R Hall, Kettering, 2004, 2.15.1</v>
      </c>
      <c r="C427" s="17"/>
      <c r="D427" s="9"/>
      <c r="E427" s="9"/>
      <c r="F427" s="39"/>
      <c r="G427" s="6"/>
    </row>
    <row r="428" spans="1:7" x14ac:dyDescent="0.35">
      <c r="B428" s="3" t="s">
        <v>2</v>
      </c>
      <c r="C428" s="19" t="s">
        <v>3</v>
      </c>
      <c r="D428" s="13" t="s">
        <v>4</v>
      </c>
      <c r="E428" s="13" t="s">
        <v>5</v>
      </c>
      <c r="F428" s="40" t="s">
        <v>6</v>
      </c>
      <c r="G428" s="6"/>
    </row>
    <row r="429" spans="1:7" x14ac:dyDescent="0.35">
      <c r="B429" s="4">
        <v>1</v>
      </c>
      <c r="C429" s="6">
        <v>170</v>
      </c>
      <c r="D429" s="9" t="str">
        <f t="shared" ref="D429:D438" si="65">IFERROR(VLOOKUP($C429,competitors,7,FALSE),"")</f>
        <v>Amy WALKER</v>
      </c>
      <c r="E429" s="9" t="str">
        <f t="shared" ref="E429:E438" si="66">IFERROR(VLOOKUP($C429,competitors,8,FALSE),"")</f>
        <v>Rugby &amp; Northampton AC</v>
      </c>
      <c r="F429" s="80" t="s">
        <v>238</v>
      </c>
      <c r="G429" s="6"/>
    </row>
    <row r="430" spans="1:7" x14ac:dyDescent="0.35">
      <c r="B430" s="4">
        <v>2</v>
      </c>
      <c r="C430" s="6">
        <v>162</v>
      </c>
      <c r="D430" s="9" t="str">
        <f t="shared" si="65"/>
        <v>Selina SCOTT</v>
      </c>
      <c r="E430" s="9" t="str">
        <f t="shared" si="66"/>
        <v>Corby AC</v>
      </c>
      <c r="F430" s="80" t="s">
        <v>239</v>
      </c>
      <c r="G430" s="6"/>
    </row>
    <row r="431" spans="1:7" x14ac:dyDescent="0.35">
      <c r="B431" s="4">
        <v>3</v>
      </c>
      <c r="C431" s="6">
        <v>114</v>
      </c>
      <c r="D431" s="9" t="str">
        <f t="shared" si="65"/>
        <v>Poppy CARMICHAEL</v>
      </c>
      <c r="E431" s="9" t="str">
        <f t="shared" si="66"/>
        <v>Kettering Town Harriers</v>
      </c>
      <c r="F431" s="80" t="s">
        <v>240</v>
      </c>
      <c r="G431" s="6"/>
    </row>
    <row r="432" spans="1:7" x14ac:dyDescent="0.35">
      <c r="B432" s="4">
        <v>4</v>
      </c>
      <c r="C432" s="6">
        <v>166</v>
      </c>
      <c r="D432" s="9" t="str">
        <f t="shared" si="65"/>
        <v>Lucy STEVENS</v>
      </c>
      <c r="E432" s="9" t="str">
        <f t="shared" si="66"/>
        <v>Rugby &amp; Northampton AC</v>
      </c>
      <c r="F432" s="80" t="s">
        <v>241</v>
      </c>
      <c r="G432" s="6"/>
    </row>
    <row r="433" spans="1:7" x14ac:dyDescent="0.35">
      <c r="B433" s="4">
        <v>5</v>
      </c>
      <c r="C433" s="6">
        <v>107</v>
      </c>
      <c r="D433" s="9" t="str">
        <f t="shared" si="65"/>
        <v>Emma BARKER</v>
      </c>
      <c r="E433" s="9" t="str">
        <f t="shared" si="66"/>
        <v>Rugby &amp; Northampton AC</v>
      </c>
      <c r="F433" s="80" t="s">
        <v>242</v>
      </c>
      <c r="G433" s="6"/>
    </row>
    <row r="434" spans="1:7" x14ac:dyDescent="0.35">
      <c r="B434" s="4">
        <v>6</v>
      </c>
      <c r="C434" s="6">
        <v>149</v>
      </c>
      <c r="D434" s="9" t="str">
        <f t="shared" si="65"/>
        <v>Abigail PEARCE</v>
      </c>
      <c r="E434" s="9" t="str">
        <f t="shared" si="66"/>
        <v>Rugby &amp; Northampton AC</v>
      </c>
      <c r="F434" s="80" t="s">
        <v>243</v>
      </c>
      <c r="G434" s="6"/>
    </row>
    <row r="435" spans="1:7" x14ac:dyDescent="0.35">
      <c r="B435" s="4">
        <v>7</v>
      </c>
      <c r="C435" s="6">
        <v>144</v>
      </c>
      <c r="D435" s="9" t="str">
        <f t="shared" si="65"/>
        <v>Charlotte MAYWOOD</v>
      </c>
      <c r="E435" s="9" t="str">
        <f t="shared" si="66"/>
        <v>Kettering Town Harriers</v>
      </c>
      <c r="F435" s="80" t="s">
        <v>244</v>
      </c>
      <c r="G435" s="6"/>
    </row>
    <row r="436" spans="1:7" x14ac:dyDescent="0.35">
      <c r="B436" s="4">
        <v>8</v>
      </c>
      <c r="C436" s="6">
        <v>134</v>
      </c>
      <c r="D436" s="9" t="str">
        <f t="shared" si="65"/>
        <v>Harriet JOLLEY</v>
      </c>
      <c r="E436" s="9" t="str">
        <f t="shared" si="66"/>
        <v>Kettering Town Harriers</v>
      </c>
      <c r="F436" s="80" t="s">
        <v>212</v>
      </c>
      <c r="G436" s="6"/>
    </row>
    <row r="437" spans="1:7" x14ac:dyDescent="0.35">
      <c r="B437" s="4">
        <v>9</v>
      </c>
      <c r="C437" s="6">
        <v>135</v>
      </c>
      <c r="D437" s="9" t="str">
        <f t="shared" si="65"/>
        <v>Emma KING</v>
      </c>
      <c r="E437" s="9" t="str">
        <f t="shared" si="66"/>
        <v>Silson Joggers AC</v>
      </c>
      <c r="F437" s="80" t="s">
        <v>245</v>
      </c>
      <c r="G437" s="6"/>
    </row>
    <row r="438" spans="1:7" x14ac:dyDescent="0.35">
      <c r="B438" s="4"/>
      <c r="C438" s="6"/>
      <c r="D438" s="9" t="str">
        <f t="shared" si="65"/>
        <v/>
      </c>
      <c r="E438" s="9" t="str">
        <f t="shared" si="66"/>
        <v/>
      </c>
      <c r="F438" s="39"/>
      <c r="G438" s="6"/>
    </row>
    <row r="439" spans="1:7" x14ac:dyDescent="0.35">
      <c r="A439" s="25" t="s">
        <v>42</v>
      </c>
      <c r="B439" s="28" t="str">
        <f>IF(OR($A439=0,$A439=""),"",VLOOKUP($A439,timetable,9,FALSE))</f>
        <v>T29 800m U17 Men Straight Final</v>
      </c>
      <c r="C439" s="29"/>
      <c r="D439" s="27"/>
      <c r="E439" s="27"/>
      <c r="F439" s="41"/>
      <c r="G439" s="5"/>
    </row>
    <row r="440" spans="1:7" x14ac:dyDescent="0.35">
      <c r="B440" s="16" t="str">
        <f>IFERROR("CBP: "&amp;VLOOKUP(A439,records_,5,FALSE)&amp;", "&amp;VLOOKUP(A439,records_,6,FALSE)&amp;", "&amp;VLOOKUP(A439,records_,3,FALSE)&amp;", "&amp;VLOOKUP(A439,records_,4,FALSE),"")</f>
        <v>CBP: R Glover, Rug&amp;Nor, 2002, 1.57.8</v>
      </c>
      <c r="C440" s="17"/>
      <c r="D440" s="9"/>
      <c r="E440" s="9"/>
      <c r="F440" s="39"/>
      <c r="G440" s="6"/>
    </row>
    <row r="441" spans="1:7" x14ac:dyDescent="0.35">
      <c r="B441" s="3" t="s">
        <v>2</v>
      </c>
      <c r="C441" s="19" t="s">
        <v>3</v>
      </c>
      <c r="D441" s="13" t="s">
        <v>4</v>
      </c>
      <c r="E441" s="13" t="s">
        <v>5</v>
      </c>
      <c r="F441" s="40" t="s">
        <v>6</v>
      </c>
      <c r="G441" s="6"/>
    </row>
    <row r="442" spans="1:7" x14ac:dyDescent="0.35">
      <c r="B442" s="4">
        <v>1</v>
      </c>
      <c r="C442" s="6">
        <v>397</v>
      </c>
      <c r="D442" s="9" t="str">
        <f t="shared" ref="D442:D450" si="67">IFERROR(VLOOKUP($C442,competitors,7,FALSE),"")</f>
        <v>Adam SEARLE</v>
      </c>
      <c r="E442" s="9" t="str">
        <f t="shared" ref="E442:E450" si="68">IFERROR(VLOOKUP($C442,competitors,8,FALSE),"")</f>
        <v>Rugby &amp; Northampton AC</v>
      </c>
      <c r="F442" s="80" t="s">
        <v>246</v>
      </c>
      <c r="G442" s="6"/>
    </row>
    <row r="443" spans="1:7" x14ac:dyDescent="0.35">
      <c r="B443" s="4">
        <v>2</v>
      </c>
      <c r="C443" s="6">
        <v>374</v>
      </c>
      <c r="D443" s="9" t="str">
        <f t="shared" si="67"/>
        <v>Joe MUSGROVE</v>
      </c>
      <c r="E443" s="9" t="str">
        <f t="shared" si="68"/>
        <v>Rugby &amp; Northampton AC</v>
      </c>
      <c r="F443" s="80" t="s">
        <v>247</v>
      </c>
      <c r="G443" s="6"/>
    </row>
    <row r="444" spans="1:7" x14ac:dyDescent="0.35">
      <c r="B444" s="4">
        <v>3</v>
      </c>
      <c r="C444" s="6">
        <v>394</v>
      </c>
      <c r="D444" s="9" t="str">
        <f t="shared" si="67"/>
        <v>Matthew RUSHTON</v>
      </c>
      <c r="E444" s="9" t="str">
        <f t="shared" si="68"/>
        <v>Rugby &amp; Northampton AC</v>
      </c>
      <c r="F444" s="80" t="s">
        <v>248</v>
      </c>
      <c r="G444" s="6"/>
    </row>
    <row r="445" spans="1:7" x14ac:dyDescent="0.35">
      <c r="B445" s="4">
        <v>4</v>
      </c>
      <c r="C445" s="6">
        <v>351</v>
      </c>
      <c r="D445" s="9" t="str">
        <f t="shared" si="67"/>
        <v>Ben HOPE</v>
      </c>
      <c r="E445" s="9" t="str">
        <f t="shared" si="68"/>
        <v>Rugby &amp; Northampton AC</v>
      </c>
      <c r="F445" s="80" t="s">
        <v>249</v>
      </c>
      <c r="G445" s="6"/>
    </row>
    <row r="446" spans="1:7" x14ac:dyDescent="0.35">
      <c r="B446" s="4">
        <v>5</v>
      </c>
      <c r="C446" s="6">
        <v>408</v>
      </c>
      <c r="D446" s="9" t="str">
        <f t="shared" si="67"/>
        <v>Jack WATSON</v>
      </c>
      <c r="E446" s="9" t="str">
        <f t="shared" si="68"/>
        <v>Kettering Town Harriers</v>
      </c>
      <c r="F446" s="80" t="s">
        <v>250</v>
      </c>
      <c r="G446" s="6"/>
    </row>
    <row r="447" spans="1:7" x14ac:dyDescent="0.35">
      <c r="B447" s="4">
        <v>6</v>
      </c>
      <c r="C447" s="6">
        <v>270</v>
      </c>
      <c r="D447" s="9" t="str">
        <f t="shared" si="67"/>
        <v>Seth RYCROFT</v>
      </c>
      <c r="E447" s="9" t="str">
        <f t="shared" si="68"/>
        <v>Silson Joggers AC</v>
      </c>
      <c r="F447" s="80" t="s">
        <v>236</v>
      </c>
      <c r="G447" s="6"/>
    </row>
    <row r="448" spans="1:7" x14ac:dyDescent="0.35">
      <c r="B448" s="4">
        <v>7</v>
      </c>
      <c r="C448" s="6">
        <v>345</v>
      </c>
      <c r="D448" s="9" t="str">
        <f t="shared" si="67"/>
        <v>Luke HARRIS</v>
      </c>
      <c r="E448" s="9" t="str">
        <f t="shared" si="68"/>
        <v>Silson Joggers AC</v>
      </c>
      <c r="F448" s="80" t="s">
        <v>251</v>
      </c>
      <c r="G448" s="6"/>
    </row>
    <row r="449" spans="1:7" x14ac:dyDescent="0.35">
      <c r="B449" s="4"/>
      <c r="C449" s="6"/>
      <c r="D449" s="9"/>
      <c r="E449" s="9"/>
      <c r="F449" s="80"/>
      <c r="G449" s="6"/>
    </row>
    <row r="450" spans="1:7" x14ac:dyDescent="0.35">
      <c r="B450" s="4"/>
      <c r="C450" s="6"/>
      <c r="D450" s="9" t="str">
        <f t="shared" si="67"/>
        <v/>
      </c>
      <c r="E450" s="9" t="str">
        <f t="shared" si="68"/>
        <v/>
      </c>
      <c r="F450" s="39"/>
      <c r="G450" s="6"/>
    </row>
    <row r="451" spans="1:7" x14ac:dyDescent="0.35">
      <c r="B451" s="31" t="str">
        <f>IF(OR($A453=0,$A453=""),"",VLOOKUP($A453,timetable,9,FALSE))</f>
        <v>T30B 800m U20 Women Straight Final</v>
      </c>
      <c r="C451" s="29"/>
      <c r="D451" s="27"/>
      <c r="E451" s="27"/>
      <c r="F451" s="41"/>
      <c r="G451" s="5"/>
    </row>
    <row r="452" spans="1:7" x14ac:dyDescent="0.35">
      <c r="B452" s="16" t="str">
        <f>IFERROR("CBP: "&amp;VLOOKUP(A453,records_,5,FALSE)&amp;", "&amp;VLOOKUP(A453,records_,6,FALSE)&amp;", "&amp;VLOOKUP(A453,records_,3,FALSE)&amp;", "&amp;VLOOKUP(A453,records_,4,FALSE),"")</f>
        <v>CBP: S Oldfield, Kettering, 2002, 2.11.9</v>
      </c>
      <c r="C452" s="17"/>
      <c r="D452" s="9"/>
      <c r="E452" s="9"/>
      <c r="F452" s="39"/>
      <c r="G452" s="6"/>
    </row>
    <row r="453" spans="1:7" x14ac:dyDescent="0.35">
      <c r="A453" s="25" t="s">
        <v>43</v>
      </c>
      <c r="B453" s="3" t="s">
        <v>2</v>
      </c>
      <c r="C453" s="19" t="s">
        <v>3</v>
      </c>
      <c r="D453" s="13" t="s">
        <v>4</v>
      </c>
      <c r="E453" s="13" t="s">
        <v>5</v>
      </c>
      <c r="F453" s="40" t="s">
        <v>6</v>
      </c>
      <c r="G453" s="6"/>
    </row>
    <row r="454" spans="1:7" x14ac:dyDescent="0.35">
      <c r="B454" s="4">
        <v>1</v>
      </c>
      <c r="C454" s="6">
        <v>113</v>
      </c>
      <c r="D454" s="9" t="str">
        <f t="shared" ref="D454:D459" si="69">IFERROR(VLOOKUP($C454,competitors,7,FALSE),"")</f>
        <v>Lily CARMICHAEL</v>
      </c>
      <c r="E454" s="9" t="str">
        <f t="shared" ref="E454:E459" si="70">IFERROR(VLOOKUP($C454,competitors,8,FALSE),"")</f>
        <v>Kettering Town Harriers</v>
      </c>
      <c r="F454" s="80" t="s">
        <v>252</v>
      </c>
      <c r="G454" s="6"/>
    </row>
    <row r="455" spans="1:7" x14ac:dyDescent="0.35">
      <c r="B455" s="4">
        <v>2</v>
      </c>
      <c r="C455" s="6">
        <v>125</v>
      </c>
      <c r="D455" s="9" t="str">
        <f t="shared" si="69"/>
        <v>Lauren CUNILD</v>
      </c>
      <c r="E455" s="9" t="str">
        <f t="shared" si="70"/>
        <v>Rugby &amp; Northampton AC</v>
      </c>
      <c r="F455" s="80" t="s">
        <v>253</v>
      </c>
      <c r="G455" s="6"/>
    </row>
    <row r="456" spans="1:7" x14ac:dyDescent="0.35">
      <c r="B456" s="4">
        <v>3</v>
      </c>
      <c r="C456" s="6">
        <v>146</v>
      </c>
      <c r="D456" s="9" t="str">
        <f t="shared" si="69"/>
        <v>Sophie MOSS</v>
      </c>
      <c r="E456" s="9" t="str">
        <f t="shared" si="70"/>
        <v>Kettering Town Harriers</v>
      </c>
      <c r="F456" s="80" t="s">
        <v>243</v>
      </c>
      <c r="G456" s="6"/>
    </row>
    <row r="457" spans="1:7" x14ac:dyDescent="0.35">
      <c r="B457" s="4">
        <v>4</v>
      </c>
      <c r="C457" s="6">
        <v>158</v>
      </c>
      <c r="D457" s="9" t="str">
        <f t="shared" si="69"/>
        <v>Amy ROBINSON</v>
      </c>
      <c r="E457" s="9" t="str">
        <f t="shared" si="70"/>
        <v>Kettering Town Harriers</v>
      </c>
      <c r="F457" s="80" t="s">
        <v>254</v>
      </c>
      <c r="G457" s="6"/>
    </row>
    <row r="458" spans="1:7" x14ac:dyDescent="0.35">
      <c r="B458" s="4">
        <v>5</v>
      </c>
      <c r="C458" s="6">
        <v>118</v>
      </c>
      <c r="D458" s="9" t="str">
        <f t="shared" si="69"/>
        <v>Angharad CONANT</v>
      </c>
      <c r="E458" s="9" t="str">
        <f t="shared" si="70"/>
        <v>Corby AC</v>
      </c>
      <c r="F458" s="80" t="s">
        <v>255</v>
      </c>
      <c r="G458" s="6"/>
    </row>
    <row r="459" spans="1:7" x14ac:dyDescent="0.35">
      <c r="B459" s="4"/>
      <c r="C459" s="6"/>
      <c r="D459" s="9" t="str">
        <f t="shared" si="69"/>
        <v/>
      </c>
      <c r="E459" s="9" t="str">
        <f t="shared" si="70"/>
        <v/>
      </c>
      <c r="F459" s="39"/>
      <c r="G459" s="6"/>
    </row>
    <row r="460" spans="1:7" x14ac:dyDescent="0.35">
      <c r="B460" s="28" t="str">
        <f>IF(OR($A462=0,$A462=""),"",VLOOKUP($A462,timetable,9,FALSE))</f>
        <v>T31 800m Masters M Straight Final</v>
      </c>
      <c r="C460" s="29"/>
      <c r="D460" s="27"/>
      <c r="E460" s="27"/>
      <c r="F460" s="41"/>
      <c r="G460" s="5"/>
    </row>
    <row r="461" spans="1:7" x14ac:dyDescent="0.35">
      <c r="B461" s="16" t="str">
        <f>IFERROR("CBP: "&amp;VLOOKUP(A462,records_,5,FALSE)&amp;", "&amp;VLOOKUP(A462,records_,6,FALSE)&amp;", "&amp;VLOOKUP(A462,records_,3,FALSE)&amp;", "&amp;VLOOKUP(A462,records_,4,FALSE),"")</f>
        <v>CBP: M.Lewis, Nor. Ph, 2001, 2.11.1</v>
      </c>
      <c r="C461" s="17"/>
      <c r="D461" s="9"/>
      <c r="E461" s="9"/>
      <c r="F461" s="39"/>
      <c r="G461" s="6"/>
    </row>
    <row r="462" spans="1:7" x14ac:dyDescent="0.35">
      <c r="A462" s="25" t="s">
        <v>44</v>
      </c>
      <c r="B462" s="3" t="s">
        <v>2</v>
      </c>
      <c r="C462" s="19" t="s">
        <v>3</v>
      </c>
      <c r="D462" s="13" t="s">
        <v>4</v>
      </c>
      <c r="E462" s="13" t="s">
        <v>5</v>
      </c>
      <c r="F462" s="40" t="s">
        <v>6</v>
      </c>
      <c r="G462" s="6"/>
    </row>
    <row r="463" spans="1:7" x14ac:dyDescent="0.35">
      <c r="B463" s="4">
        <v>1</v>
      </c>
      <c r="C463" s="6">
        <v>353</v>
      </c>
      <c r="D463" s="9" t="str">
        <f t="shared" ref="D463:D468" si="71">IFERROR(VLOOKUP($C463,competitors,7,FALSE),"")</f>
        <v>Tony JAMES</v>
      </c>
      <c r="E463" s="9" t="str">
        <f t="shared" ref="E463:E468" si="72">IFERROR(VLOOKUP($C463,competitors,8,FALSE),"")</f>
        <v>Kettering Town Harriers</v>
      </c>
      <c r="F463" s="80" t="s">
        <v>256</v>
      </c>
      <c r="G463" s="6"/>
    </row>
    <row r="464" spans="1:7" x14ac:dyDescent="0.35">
      <c r="B464" s="4">
        <v>2</v>
      </c>
      <c r="C464" s="6">
        <v>372</v>
      </c>
      <c r="D464" s="9" t="str">
        <f t="shared" si="71"/>
        <v>Andy MORRIS</v>
      </c>
      <c r="E464" s="9" t="str">
        <f t="shared" si="72"/>
        <v>-</v>
      </c>
      <c r="F464" s="80" t="s">
        <v>257</v>
      </c>
      <c r="G464" s="6"/>
    </row>
    <row r="465" spans="1:7" x14ac:dyDescent="0.35">
      <c r="B465" s="4">
        <v>3</v>
      </c>
      <c r="C465" s="6">
        <v>365</v>
      </c>
      <c r="D465" s="9" t="str">
        <f t="shared" si="71"/>
        <v>Scott MAGEE</v>
      </c>
      <c r="E465" s="9" t="str">
        <f t="shared" si="72"/>
        <v>Northampton Road Runners</v>
      </c>
      <c r="F465" s="80" t="s">
        <v>258</v>
      </c>
      <c r="G465" s="6"/>
    </row>
    <row r="466" spans="1:7" x14ac:dyDescent="0.35">
      <c r="B466" s="4">
        <v>4</v>
      </c>
      <c r="C466" s="6">
        <v>335</v>
      </c>
      <c r="D466" s="9" t="str">
        <f t="shared" si="71"/>
        <v>John DONALDSON</v>
      </c>
      <c r="E466" s="9" t="str">
        <f t="shared" si="72"/>
        <v>Corby AC</v>
      </c>
      <c r="F466" s="80" t="s">
        <v>259</v>
      </c>
      <c r="G466" s="6"/>
    </row>
    <row r="467" spans="1:7" x14ac:dyDescent="0.35">
      <c r="B467" s="4">
        <v>5</v>
      </c>
      <c r="C467" s="6">
        <v>306</v>
      </c>
      <c r="D467" s="9" t="str">
        <f t="shared" si="71"/>
        <v>Damian BAKER</v>
      </c>
      <c r="E467" s="9" t="str">
        <f t="shared" si="72"/>
        <v>Daventry AAC</v>
      </c>
      <c r="F467" s="80" t="s">
        <v>260</v>
      </c>
      <c r="G467" s="6"/>
    </row>
    <row r="468" spans="1:7" x14ac:dyDescent="0.35">
      <c r="B468" s="4"/>
      <c r="C468" s="6"/>
      <c r="D468" s="9" t="str">
        <f t="shared" si="71"/>
        <v/>
      </c>
      <c r="E468" s="9" t="str">
        <f t="shared" si="72"/>
        <v/>
      </c>
      <c r="F468" s="39"/>
      <c r="G468" s="6"/>
    </row>
    <row r="469" spans="1:7" x14ac:dyDescent="0.35">
      <c r="B469" s="28" t="str">
        <f>IF(OR($A471=0,$A471=""),"",VLOOKUP($A471,timetable,9,FALSE))</f>
        <v>T32A 800m Senior Men Straight Final</v>
      </c>
      <c r="C469" s="29"/>
      <c r="D469" s="27"/>
      <c r="E469" s="27"/>
      <c r="F469" s="41"/>
      <c r="G469" s="5"/>
    </row>
    <row r="470" spans="1:7" x14ac:dyDescent="0.35">
      <c r="B470" s="16" t="str">
        <f>IFERROR("CBP: "&amp;VLOOKUP(A471,records_,5,FALSE)&amp;", "&amp;VLOOKUP(A471,records_,6,FALSE)&amp;", "&amp;VLOOKUP(A471,records_,3,FALSE)&amp;", "&amp;VLOOKUP(A471,records_,4,FALSE),"")</f>
        <v>CBP: D Moss, Rug&amp;Nor, 2002, 1.51.6</v>
      </c>
      <c r="C470" s="17"/>
      <c r="D470" s="9"/>
      <c r="E470" s="9"/>
      <c r="F470" s="39"/>
      <c r="G470" s="6"/>
    </row>
    <row r="471" spans="1:7" x14ac:dyDescent="0.35">
      <c r="A471" s="25" t="s">
        <v>45</v>
      </c>
      <c r="B471" s="3" t="s">
        <v>2</v>
      </c>
      <c r="C471" s="19" t="s">
        <v>3</v>
      </c>
      <c r="D471" s="13" t="s">
        <v>4</v>
      </c>
      <c r="E471" s="13" t="s">
        <v>5</v>
      </c>
      <c r="F471" s="40" t="s">
        <v>6</v>
      </c>
      <c r="G471" s="6"/>
    </row>
    <row r="472" spans="1:7" x14ac:dyDescent="0.35">
      <c r="B472" s="4">
        <v>1</v>
      </c>
      <c r="C472" s="6">
        <v>373</v>
      </c>
      <c r="D472" s="9" t="str">
        <f>IFERROR(VLOOKUP($C472,competitors,7,FALSE),"")</f>
        <v>Oliver MUNNS</v>
      </c>
      <c r="E472" s="9" t="str">
        <f>IFERROR(VLOOKUP($C472,competitors,8,FALSE),"")</f>
        <v>Rugby &amp; Northampton AC</v>
      </c>
      <c r="F472" s="80" t="s">
        <v>186</v>
      </c>
      <c r="G472" s="6"/>
    </row>
    <row r="473" spans="1:7" x14ac:dyDescent="0.35">
      <c r="B473" s="4">
        <v>2</v>
      </c>
      <c r="C473" s="6">
        <v>333</v>
      </c>
      <c r="D473" s="9" t="str">
        <f>IFERROR(VLOOKUP($C473,competitors,7,FALSE),"")</f>
        <v>Tom DALLAMORE</v>
      </c>
      <c r="E473" s="9" t="str">
        <f>IFERROR(VLOOKUP($C473,competitors,8,FALSE),"")</f>
        <v>Corby AC</v>
      </c>
      <c r="F473" s="80" t="s">
        <v>261</v>
      </c>
      <c r="G473" s="6"/>
    </row>
    <row r="474" spans="1:7" x14ac:dyDescent="0.35">
      <c r="B474" s="4">
        <v>3</v>
      </c>
      <c r="C474" s="6">
        <v>317</v>
      </c>
      <c r="D474" s="9" t="str">
        <f>IFERROR(VLOOKUP($C474,competitors,7,FALSE),"")</f>
        <v>David BROOKS</v>
      </c>
      <c r="E474" s="9" t="str">
        <f>IFERROR(VLOOKUP($C474,competitors,8,FALSE),"")</f>
        <v>Rugby &amp; Northampton AC</v>
      </c>
      <c r="F474" s="80" t="s">
        <v>262</v>
      </c>
      <c r="G474" s="6"/>
    </row>
    <row r="475" spans="1:7" x14ac:dyDescent="0.35">
      <c r="B475" s="4"/>
      <c r="C475" s="6"/>
      <c r="D475" s="9" t="str">
        <f>IFERROR(VLOOKUP($C475,competitors,7,FALSE),"")</f>
        <v/>
      </c>
      <c r="E475" s="9" t="str">
        <f>IFERROR(VLOOKUP($C475,competitors,8,FALSE),"")</f>
        <v/>
      </c>
      <c r="F475" s="39"/>
      <c r="G475" s="6"/>
    </row>
    <row r="476" spans="1:7" x14ac:dyDescent="0.35">
      <c r="B476" s="28" t="str">
        <f>IF(OR($A478=0,$A478=""),"",VLOOKUP($A478,timetable,9,FALSE))</f>
        <v>T32B 800m U20 Men Straight Final</v>
      </c>
      <c r="C476" s="29"/>
      <c r="D476" s="27"/>
      <c r="E476" s="27"/>
      <c r="F476" s="41"/>
      <c r="G476" s="5"/>
    </row>
    <row r="477" spans="1:7" x14ac:dyDescent="0.35">
      <c r="B477" s="16" t="str">
        <f>IFERROR("CBP: "&amp;VLOOKUP(A478,records_,5,FALSE)&amp;", "&amp;VLOOKUP(A478,records_,6,FALSE)&amp;", "&amp;VLOOKUP(A478,records_,3,FALSE)&amp;", "&amp;VLOOKUP(A478,records_,4,FALSE),"")</f>
        <v>CBP: N Pearson, Birchfield, 1989, 1.51.9</v>
      </c>
      <c r="C477" s="17"/>
      <c r="D477" s="9"/>
      <c r="E477" s="9"/>
      <c r="F477" s="39"/>
      <c r="G477" s="6"/>
    </row>
    <row r="478" spans="1:7" x14ac:dyDescent="0.35">
      <c r="A478" s="25" t="s">
        <v>46</v>
      </c>
      <c r="B478" s="3" t="s">
        <v>2</v>
      </c>
      <c r="C478" s="19" t="s">
        <v>3</v>
      </c>
      <c r="D478" s="13" t="s">
        <v>4</v>
      </c>
      <c r="E478" s="13" t="s">
        <v>5</v>
      </c>
      <c r="F478" s="40" t="s">
        <v>6</v>
      </c>
      <c r="G478" s="6"/>
    </row>
    <row r="479" spans="1:7" x14ac:dyDescent="0.35">
      <c r="B479" s="4">
        <v>1</v>
      </c>
      <c r="C479" s="6">
        <v>303</v>
      </c>
      <c r="D479" s="9" t="str">
        <f t="shared" ref="D479:D484" si="73">IFERROR(VLOOKUP($C479,competitors,7,FALSE),"")</f>
        <v>Sam ARIS</v>
      </c>
      <c r="E479" s="9" t="str">
        <f t="shared" ref="E479:E484" si="74">IFERROR(VLOOKUP($C479,competitors,8,FALSE),"")</f>
        <v>Daventry AAC</v>
      </c>
      <c r="F479" s="80" t="s">
        <v>263</v>
      </c>
      <c r="G479" s="6"/>
    </row>
    <row r="480" spans="1:7" x14ac:dyDescent="0.35">
      <c r="B480" s="4">
        <v>2</v>
      </c>
      <c r="C480" s="6">
        <v>402</v>
      </c>
      <c r="D480" s="9" t="str">
        <f t="shared" si="73"/>
        <v>Joshua THORMAN</v>
      </c>
      <c r="E480" s="9" t="str">
        <f t="shared" si="74"/>
        <v>Rugby &amp; Northampton AC</v>
      </c>
      <c r="F480" s="80" t="s">
        <v>264</v>
      </c>
      <c r="G480" s="6"/>
    </row>
    <row r="481" spans="2:7" x14ac:dyDescent="0.35">
      <c r="B481" s="4">
        <v>3</v>
      </c>
      <c r="C481" s="6">
        <v>304</v>
      </c>
      <c r="D481" s="9" t="str">
        <f t="shared" si="73"/>
        <v>Haydn ARNALL</v>
      </c>
      <c r="E481" s="9" t="str">
        <f t="shared" si="74"/>
        <v>Rugby &amp; Northampton AC</v>
      </c>
      <c r="F481" s="80" t="s">
        <v>265</v>
      </c>
      <c r="G481" s="6"/>
    </row>
    <row r="482" spans="2:7" x14ac:dyDescent="0.35">
      <c r="B482" s="4">
        <v>4</v>
      </c>
      <c r="C482" s="6">
        <v>410</v>
      </c>
      <c r="D482" s="9" t="str">
        <f t="shared" si="73"/>
        <v>James WIZARD</v>
      </c>
      <c r="E482" s="9" t="str">
        <f t="shared" si="74"/>
        <v>Rugby &amp; Northampton AC</v>
      </c>
      <c r="F482" s="80" t="s">
        <v>266</v>
      </c>
      <c r="G482" s="6"/>
    </row>
    <row r="483" spans="2:7" x14ac:dyDescent="0.35">
      <c r="B483" s="4">
        <v>5</v>
      </c>
      <c r="C483" s="6">
        <v>227</v>
      </c>
      <c r="D483" s="9" t="str">
        <f t="shared" si="73"/>
        <v>Harry FREEMAN</v>
      </c>
      <c r="E483" s="9" t="str">
        <f t="shared" si="74"/>
        <v>Corby AC</v>
      </c>
      <c r="F483" s="80" t="s">
        <v>267</v>
      </c>
      <c r="G483" s="6"/>
    </row>
    <row r="484" spans="2:7" x14ac:dyDescent="0.35">
      <c r="B484" s="4">
        <v>6</v>
      </c>
      <c r="C484" s="6">
        <v>389</v>
      </c>
      <c r="D484" s="9" t="str">
        <f t="shared" si="73"/>
        <v>Carl ROBERTSON</v>
      </c>
      <c r="E484" s="9" t="str">
        <f t="shared" si="74"/>
        <v>Rugby &amp; Northampton AC</v>
      </c>
      <c r="F484" s="80" t="s">
        <v>268</v>
      </c>
      <c r="G484" s="6"/>
    </row>
    <row r="485" spans="2:7" x14ac:dyDescent="0.35">
      <c r="D485" s="10" t="str">
        <f t="shared" ref="D485:D524" si="75">IFERROR(VLOOKUP($C485,competitors,7,FALSE),"")</f>
        <v/>
      </c>
      <c r="E485" s="10" t="str">
        <f t="shared" ref="E485:E524" si="76">IFERROR(VLOOKUP($C485,competitors,8,FALSE),"")</f>
        <v/>
      </c>
    </row>
    <row r="486" spans="2:7" x14ac:dyDescent="0.35">
      <c r="D486" s="10" t="str">
        <f t="shared" si="75"/>
        <v/>
      </c>
      <c r="E486" s="10" t="str">
        <f t="shared" si="76"/>
        <v/>
      </c>
    </row>
    <row r="487" spans="2:7" x14ac:dyDescent="0.35">
      <c r="D487" s="10" t="str">
        <f t="shared" si="75"/>
        <v/>
      </c>
      <c r="E487" s="10" t="str">
        <f t="shared" si="76"/>
        <v/>
      </c>
    </row>
    <row r="488" spans="2:7" x14ac:dyDescent="0.35">
      <c r="D488" s="10" t="str">
        <f t="shared" si="75"/>
        <v/>
      </c>
      <c r="E488" s="10" t="str">
        <f t="shared" si="76"/>
        <v/>
      </c>
    </row>
    <row r="489" spans="2:7" x14ac:dyDescent="0.35">
      <c r="D489" s="10" t="str">
        <f t="shared" si="75"/>
        <v/>
      </c>
      <c r="E489" s="10" t="str">
        <f t="shared" si="76"/>
        <v/>
      </c>
    </row>
    <row r="490" spans="2:7" x14ac:dyDescent="0.35">
      <c r="D490" s="10" t="str">
        <f t="shared" si="75"/>
        <v/>
      </c>
      <c r="E490" s="10" t="str">
        <f t="shared" si="76"/>
        <v/>
      </c>
    </row>
    <row r="491" spans="2:7" x14ac:dyDescent="0.35">
      <c r="D491" s="10" t="str">
        <f t="shared" si="75"/>
        <v/>
      </c>
      <c r="E491" s="10" t="str">
        <f t="shared" si="76"/>
        <v/>
      </c>
    </row>
    <row r="492" spans="2:7" x14ac:dyDescent="0.35">
      <c r="D492" s="10" t="str">
        <f t="shared" si="75"/>
        <v/>
      </c>
      <c r="E492" s="10" t="str">
        <f t="shared" si="76"/>
        <v/>
      </c>
    </row>
    <row r="493" spans="2:7" x14ac:dyDescent="0.35">
      <c r="D493" s="10" t="str">
        <f t="shared" si="75"/>
        <v/>
      </c>
      <c r="E493" s="10" t="str">
        <f t="shared" si="76"/>
        <v/>
      </c>
    </row>
    <row r="494" spans="2:7" x14ac:dyDescent="0.35">
      <c r="D494" s="10" t="str">
        <f t="shared" si="75"/>
        <v/>
      </c>
      <c r="E494" s="10" t="str">
        <f t="shared" si="76"/>
        <v/>
      </c>
    </row>
    <row r="495" spans="2:7" x14ac:dyDescent="0.35">
      <c r="D495" s="10" t="str">
        <f t="shared" si="75"/>
        <v/>
      </c>
      <c r="E495" s="10" t="str">
        <f t="shared" si="76"/>
        <v/>
      </c>
    </row>
    <row r="496" spans="2:7" x14ac:dyDescent="0.35">
      <c r="D496" s="10" t="str">
        <f t="shared" si="75"/>
        <v/>
      </c>
      <c r="E496" s="10" t="str">
        <f t="shared" si="76"/>
        <v/>
      </c>
    </row>
    <row r="497" spans="4:5" x14ac:dyDescent="0.35">
      <c r="D497" s="10" t="str">
        <f t="shared" si="75"/>
        <v/>
      </c>
      <c r="E497" s="10" t="str">
        <f t="shared" si="76"/>
        <v/>
      </c>
    </row>
    <row r="498" spans="4:5" x14ac:dyDescent="0.35">
      <c r="D498" s="10" t="str">
        <f t="shared" si="75"/>
        <v/>
      </c>
      <c r="E498" s="10" t="str">
        <f t="shared" si="76"/>
        <v/>
      </c>
    </row>
    <row r="499" spans="4:5" x14ac:dyDescent="0.35">
      <c r="D499" s="10" t="str">
        <f t="shared" si="75"/>
        <v/>
      </c>
      <c r="E499" s="10" t="str">
        <f t="shared" si="76"/>
        <v/>
      </c>
    </row>
    <row r="500" spans="4:5" x14ac:dyDescent="0.35">
      <c r="D500" s="10" t="str">
        <f t="shared" si="75"/>
        <v/>
      </c>
      <c r="E500" s="10" t="str">
        <f t="shared" si="76"/>
        <v/>
      </c>
    </row>
    <row r="501" spans="4:5" x14ac:dyDescent="0.35">
      <c r="D501" s="10" t="str">
        <f t="shared" si="75"/>
        <v/>
      </c>
      <c r="E501" s="10" t="str">
        <f t="shared" si="76"/>
        <v/>
      </c>
    </row>
    <row r="502" spans="4:5" x14ac:dyDescent="0.35">
      <c r="D502" s="10" t="str">
        <f t="shared" si="75"/>
        <v/>
      </c>
      <c r="E502" s="10" t="str">
        <f t="shared" si="76"/>
        <v/>
      </c>
    </row>
    <row r="503" spans="4:5" x14ac:dyDescent="0.35">
      <c r="D503" s="10" t="str">
        <f t="shared" si="75"/>
        <v/>
      </c>
      <c r="E503" s="10" t="str">
        <f t="shared" si="76"/>
        <v/>
      </c>
    </row>
    <row r="504" spans="4:5" x14ac:dyDescent="0.35">
      <c r="D504" s="10" t="str">
        <f t="shared" si="75"/>
        <v/>
      </c>
      <c r="E504" s="10" t="str">
        <f t="shared" si="76"/>
        <v/>
      </c>
    </row>
    <row r="505" spans="4:5" x14ac:dyDescent="0.35">
      <c r="D505" s="10" t="str">
        <f t="shared" si="75"/>
        <v/>
      </c>
      <c r="E505" s="10" t="str">
        <f t="shared" si="76"/>
        <v/>
      </c>
    </row>
    <row r="506" spans="4:5" x14ac:dyDescent="0.35">
      <c r="D506" s="10" t="str">
        <f t="shared" si="75"/>
        <v/>
      </c>
      <c r="E506" s="10" t="str">
        <f t="shared" si="76"/>
        <v/>
      </c>
    </row>
    <row r="507" spans="4:5" x14ac:dyDescent="0.35">
      <c r="D507" s="10" t="str">
        <f t="shared" si="75"/>
        <v/>
      </c>
      <c r="E507" s="10" t="str">
        <f t="shared" si="76"/>
        <v/>
      </c>
    </row>
    <row r="508" spans="4:5" x14ac:dyDescent="0.35">
      <c r="D508" s="10" t="str">
        <f t="shared" si="75"/>
        <v/>
      </c>
      <c r="E508" s="10" t="str">
        <f t="shared" si="76"/>
        <v/>
      </c>
    </row>
    <row r="509" spans="4:5" x14ac:dyDescent="0.35">
      <c r="D509" s="10" t="str">
        <f t="shared" si="75"/>
        <v/>
      </c>
      <c r="E509" s="10" t="str">
        <f t="shared" si="76"/>
        <v/>
      </c>
    </row>
    <row r="510" spans="4:5" x14ac:dyDescent="0.35">
      <c r="D510" s="10" t="str">
        <f t="shared" si="75"/>
        <v/>
      </c>
      <c r="E510" s="10" t="str">
        <f t="shared" si="76"/>
        <v/>
      </c>
    </row>
    <row r="511" spans="4:5" x14ac:dyDescent="0.35">
      <c r="D511" s="10" t="str">
        <f t="shared" si="75"/>
        <v/>
      </c>
      <c r="E511" s="10" t="str">
        <f t="shared" si="76"/>
        <v/>
      </c>
    </row>
    <row r="512" spans="4:5" x14ac:dyDescent="0.35">
      <c r="D512" s="10" t="str">
        <f t="shared" si="75"/>
        <v/>
      </c>
      <c r="E512" s="10" t="str">
        <f t="shared" si="76"/>
        <v/>
      </c>
    </row>
    <row r="513" spans="4:5" x14ac:dyDescent="0.35">
      <c r="D513" s="10" t="str">
        <f t="shared" si="75"/>
        <v/>
      </c>
      <c r="E513" s="10" t="str">
        <f t="shared" si="76"/>
        <v/>
      </c>
    </row>
    <row r="514" spans="4:5" x14ac:dyDescent="0.35">
      <c r="D514" s="10" t="str">
        <f t="shared" si="75"/>
        <v/>
      </c>
      <c r="E514" s="10" t="str">
        <f t="shared" si="76"/>
        <v/>
      </c>
    </row>
    <row r="515" spans="4:5" x14ac:dyDescent="0.35">
      <c r="D515" s="10" t="str">
        <f t="shared" si="75"/>
        <v/>
      </c>
      <c r="E515" s="10" t="str">
        <f t="shared" si="76"/>
        <v/>
      </c>
    </row>
    <row r="516" spans="4:5" x14ac:dyDescent="0.35">
      <c r="D516" s="10" t="str">
        <f t="shared" si="75"/>
        <v/>
      </c>
      <c r="E516" s="10" t="str">
        <f t="shared" si="76"/>
        <v/>
      </c>
    </row>
    <row r="517" spans="4:5" x14ac:dyDescent="0.35">
      <c r="D517" s="10" t="str">
        <f t="shared" si="75"/>
        <v/>
      </c>
      <c r="E517" s="10" t="str">
        <f t="shared" si="76"/>
        <v/>
      </c>
    </row>
    <row r="518" spans="4:5" x14ac:dyDescent="0.35">
      <c r="D518" s="10" t="str">
        <f t="shared" si="75"/>
        <v/>
      </c>
      <c r="E518" s="10" t="str">
        <f t="shared" si="76"/>
        <v/>
      </c>
    </row>
    <row r="519" spans="4:5" x14ac:dyDescent="0.35">
      <c r="D519" s="10" t="str">
        <f t="shared" si="75"/>
        <v/>
      </c>
      <c r="E519" s="10" t="str">
        <f t="shared" si="76"/>
        <v/>
      </c>
    </row>
    <row r="520" spans="4:5" x14ac:dyDescent="0.35">
      <c r="D520" s="10" t="str">
        <f t="shared" si="75"/>
        <v/>
      </c>
      <c r="E520" s="10" t="str">
        <f t="shared" si="76"/>
        <v/>
      </c>
    </row>
    <row r="521" spans="4:5" x14ac:dyDescent="0.35">
      <c r="D521" s="10" t="str">
        <f t="shared" si="75"/>
        <v/>
      </c>
      <c r="E521" s="10" t="str">
        <f t="shared" si="76"/>
        <v/>
      </c>
    </row>
    <row r="522" spans="4:5" x14ac:dyDescent="0.35">
      <c r="D522" s="10" t="str">
        <f t="shared" si="75"/>
        <v/>
      </c>
      <c r="E522" s="10" t="str">
        <f t="shared" si="76"/>
        <v/>
      </c>
    </row>
    <row r="523" spans="4:5" x14ac:dyDescent="0.35">
      <c r="D523" s="10" t="str">
        <f t="shared" si="75"/>
        <v/>
      </c>
      <c r="E523" s="10" t="str">
        <f t="shared" si="76"/>
        <v/>
      </c>
    </row>
    <row r="524" spans="4:5" x14ac:dyDescent="0.35">
      <c r="D524" s="10" t="str">
        <f t="shared" si="75"/>
        <v/>
      </c>
      <c r="E524" s="10" t="str">
        <f t="shared" si="76"/>
        <v/>
      </c>
    </row>
    <row r="525" spans="4:5" x14ac:dyDescent="0.35">
      <c r="D525" s="10" t="str">
        <f t="shared" ref="D525:D588" si="77">IFERROR(VLOOKUP($C525,competitors,7,FALSE),"")</f>
        <v/>
      </c>
      <c r="E525" s="10" t="str">
        <f t="shared" ref="E525:E588" si="78">IFERROR(VLOOKUP($C525,competitors,8,FALSE),"")</f>
        <v/>
      </c>
    </row>
    <row r="526" spans="4:5" x14ac:dyDescent="0.35">
      <c r="D526" s="10" t="str">
        <f t="shared" si="77"/>
        <v/>
      </c>
      <c r="E526" s="10" t="str">
        <f t="shared" si="78"/>
        <v/>
      </c>
    </row>
    <row r="527" spans="4:5" x14ac:dyDescent="0.35">
      <c r="D527" s="10" t="str">
        <f t="shared" si="77"/>
        <v/>
      </c>
      <c r="E527" s="10" t="str">
        <f t="shared" si="78"/>
        <v/>
      </c>
    </row>
    <row r="528" spans="4:5" x14ac:dyDescent="0.35">
      <c r="D528" s="10" t="str">
        <f t="shared" si="77"/>
        <v/>
      </c>
      <c r="E528" s="10" t="str">
        <f t="shared" si="78"/>
        <v/>
      </c>
    </row>
    <row r="529" spans="4:5" x14ac:dyDescent="0.35">
      <c r="D529" s="10" t="str">
        <f t="shared" si="77"/>
        <v/>
      </c>
      <c r="E529" s="10" t="str">
        <f t="shared" si="78"/>
        <v/>
      </c>
    </row>
    <row r="530" spans="4:5" x14ac:dyDescent="0.35">
      <c r="D530" s="10" t="str">
        <f t="shared" si="77"/>
        <v/>
      </c>
      <c r="E530" s="10" t="str">
        <f t="shared" si="78"/>
        <v/>
      </c>
    </row>
    <row r="531" spans="4:5" x14ac:dyDescent="0.35">
      <c r="D531" s="10" t="str">
        <f t="shared" si="77"/>
        <v/>
      </c>
      <c r="E531" s="10" t="str">
        <f t="shared" si="78"/>
        <v/>
      </c>
    </row>
    <row r="532" spans="4:5" x14ac:dyDescent="0.35">
      <c r="D532" s="10" t="str">
        <f t="shared" si="77"/>
        <v/>
      </c>
      <c r="E532" s="10" t="str">
        <f t="shared" si="78"/>
        <v/>
      </c>
    </row>
    <row r="533" spans="4:5" x14ac:dyDescent="0.35">
      <c r="D533" s="10" t="str">
        <f t="shared" si="77"/>
        <v/>
      </c>
      <c r="E533" s="10" t="str">
        <f t="shared" si="78"/>
        <v/>
      </c>
    </row>
    <row r="534" spans="4:5" x14ac:dyDescent="0.35">
      <c r="D534" s="10" t="str">
        <f t="shared" si="77"/>
        <v/>
      </c>
      <c r="E534" s="10" t="str">
        <f t="shared" si="78"/>
        <v/>
      </c>
    </row>
    <row r="535" spans="4:5" x14ac:dyDescent="0.35">
      <c r="D535" s="10" t="str">
        <f t="shared" si="77"/>
        <v/>
      </c>
      <c r="E535" s="10" t="str">
        <f t="shared" si="78"/>
        <v/>
      </c>
    </row>
    <row r="536" spans="4:5" x14ac:dyDescent="0.35">
      <c r="D536" s="10" t="str">
        <f t="shared" si="77"/>
        <v/>
      </c>
      <c r="E536" s="10" t="str">
        <f t="shared" si="78"/>
        <v/>
      </c>
    </row>
    <row r="537" spans="4:5" x14ac:dyDescent="0.35">
      <c r="D537" s="10" t="str">
        <f t="shared" si="77"/>
        <v/>
      </c>
      <c r="E537" s="10" t="str">
        <f t="shared" si="78"/>
        <v/>
      </c>
    </row>
    <row r="538" spans="4:5" x14ac:dyDescent="0.35">
      <c r="D538" s="10" t="str">
        <f t="shared" si="77"/>
        <v/>
      </c>
      <c r="E538" s="10" t="str">
        <f t="shared" si="78"/>
        <v/>
      </c>
    </row>
    <row r="539" spans="4:5" x14ac:dyDescent="0.35">
      <c r="D539" s="10" t="str">
        <f t="shared" si="77"/>
        <v/>
      </c>
      <c r="E539" s="10" t="str">
        <f t="shared" si="78"/>
        <v/>
      </c>
    </row>
    <row r="540" spans="4:5" x14ac:dyDescent="0.35">
      <c r="D540" s="10" t="str">
        <f t="shared" si="77"/>
        <v/>
      </c>
      <c r="E540" s="10" t="str">
        <f t="shared" si="78"/>
        <v/>
      </c>
    </row>
    <row r="541" spans="4:5" x14ac:dyDescent="0.35">
      <c r="D541" s="10" t="str">
        <f t="shared" si="77"/>
        <v/>
      </c>
      <c r="E541" s="10" t="str">
        <f t="shared" si="78"/>
        <v/>
      </c>
    </row>
    <row r="542" spans="4:5" x14ac:dyDescent="0.35">
      <c r="D542" s="10" t="str">
        <f t="shared" si="77"/>
        <v/>
      </c>
      <c r="E542" s="10" t="str">
        <f t="shared" si="78"/>
        <v/>
      </c>
    </row>
    <row r="543" spans="4:5" x14ac:dyDescent="0.35">
      <c r="D543" s="10" t="str">
        <f t="shared" si="77"/>
        <v/>
      </c>
      <c r="E543" s="10" t="str">
        <f t="shared" si="78"/>
        <v/>
      </c>
    </row>
    <row r="544" spans="4:5" x14ac:dyDescent="0.35">
      <c r="D544" s="10" t="str">
        <f t="shared" si="77"/>
        <v/>
      </c>
      <c r="E544" s="10" t="str">
        <f t="shared" si="78"/>
        <v/>
      </c>
    </row>
    <row r="545" spans="4:5" x14ac:dyDescent="0.35">
      <c r="D545" s="10" t="str">
        <f t="shared" si="77"/>
        <v/>
      </c>
      <c r="E545" s="10" t="str">
        <f t="shared" si="78"/>
        <v/>
      </c>
    </row>
    <row r="546" spans="4:5" x14ac:dyDescent="0.35">
      <c r="D546" s="10" t="str">
        <f t="shared" si="77"/>
        <v/>
      </c>
      <c r="E546" s="10" t="str">
        <f t="shared" si="78"/>
        <v/>
      </c>
    </row>
    <row r="547" spans="4:5" x14ac:dyDescent="0.35">
      <c r="D547" s="10" t="str">
        <f t="shared" si="77"/>
        <v/>
      </c>
      <c r="E547" s="10" t="str">
        <f t="shared" si="78"/>
        <v/>
      </c>
    </row>
    <row r="548" spans="4:5" x14ac:dyDescent="0.35">
      <c r="D548" s="10" t="str">
        <f t="shared" si="77"/>
        <v/>
      </c>
      <c r="E548" s="10" t="str">
        <f t="shared" si="78"/>
        <v/>
      </c>
    </row>
    <row r="549" spans="4:5" x14ac:dyDescent="0.35">
      <c r="D549" s="10" t="str">
        <f t="shared" si="77"/>
        <v/>
      </c>
      <c r="E549" s="10" t="str">
        <f t="shared" si="78"/>
        <v/>
      </c>
    </row>
    <row r="550" spans="4:5" x14ac:dyDescent="0.35">
      <c r="D550" s="10" t="str">
        <f t="shared" si="77"/>
        <v/>
      </c>
      <c r="E550" s="10" t="str">
        <f t="shared" si="78"/>
        <v/>
      </c>
    </row>
    <row r="551" spans="4:5" x14ac:dyDescent="0.35">
      <c r="D551" s="10" t="str">
        <f t="shared" si="77"/>
        <v/>
      </c>
      <c r="E551" s="10" t="str">
        <f t="shared" si="78"/>
        <v/>
      </c>
    </row>
    <row r="552" spans="4:5" x14ac:dyDescent="0.35">
      <c r="D552" s="10" t="str">
        <f t="shared" si="77"/>
        <v/>
      </c>
      <c r="E552" s="10" t="str">
        <f t="shared" si="78"/>
        <v/>
      </c>
    </row>
    <row r="553" spans="4:5" x14ac:dyDescent="0.35">
      <c r="D553" s="10" t="str">
        <f t="shared" si="77"/>
        <v/>
      </c>
      <c r="E553" s="10" t="str">
        <f t="shared" si="78"/>
        <v/>
      </c>
    </row>
    <row r="554" spans="4:5" x14ac:dyDescent="0.35">
      <c r="D554" s="10" t="str">
        <f t="shared" si="77"/>
        <v/>
      </c>
      <c r="E554" s="10" t="str">
        <f t="shared" si="78"/>
        <v/>
      </c>
    </row>
    <row r="555" spans="4:5" x14ac:dyDescent="0.35">
      <c r="D555" s="10" t="str">
        <f t="shared" si="77"/>
        <v/>
      </c>
      <c r="E555" s="10" t="str">
        <f t="shared" si="78"/>
        <v/>
      </c>
    </row>
    <row r="556" spans="4:5" x14ac:dyDescent="0.35">
      <c r="D556" s="10" t="str">
        <f t="shared" si="77"/>
        <v/>
      </c>
      <c r="E556" s="10" t="str">
        <f t="shared" si="78"/>
        <v/>
      </c>
    </row>
    <row r="557" spans="4:5" x14ac:dyDescent="0.35">
      <c r="D557" s="10" t="str">
        <f t="shared" si="77"/>
        <v/>
      </c>
      <c r="E557" s="10" t="str">
        <f t="shared" si="78"/>
        <v/>
      </c>
    </row>
    <row r="558" spans="4:5" x14ac:dyDescent="0.35">
      <c r="D558" s="10" t="str">
        <f t="shared" si="77"/>
        <v/>
      </c>
      <c r="E558" s="10" t="str">
        <f t="shared" si="78"/>
        <v/>
      </c>
    </row>
    <row r="559" spans="4:5" x14ac:dyDescent="0.35">
      <c r="D559" s="10" t="str">
        <f t="shared" si="77"/>
        <v/>
      </c>
      <c r="E559" s="10" t="str">
        <f t="shared" si="78"/>
        <v/>
      </c>
    </row>
    <row r="560" spans="4:5" x14ac:dyDescent="0.35">
      <c r="D560" s="10" t="str">
        <f t="shared" si="77"/>
        <v/>
      </c>
      <c r="E560" s="10" t="str">
        <f t="shared" si="78"/>
        <v/>
      </c>
    </row>
    <row r="561" spans="4:5" x14ac:dyDescent="0.35">
      <c r="D561" s="10" t="str">
        <f t="shared" si="77"/>
        <v/>
      </c>
      <c r="E561" s="10" t="str">
        <f t="shared" si="78"/>
        <v/>
      </c>
    </row>
    <row r="562" spans="4:5" x14ac:dyDescent="0.35">
      <c r="D562" s="10" t="str">
        <f t="shared" si="77"/>
        <v/>
      </c>
      <c r="E562" s="10" t="str">
        <f t="shared" si="78"/>
        <v/>
      </c>
    </row>
    <row r="563" spans="4:5" x14ac:dyDescent="0.35">
      <c r="D563" s="10" t="str">
        <f t="shared" si="77"/>
        <v/>
      </c>
      <c r="E563" s="10" t="str">
        <f t="shared" si="78"/>
        <v/>
      </c>
    </row>
    <row r="564" spans="4:5" x14ac:dyDescent="0.35">
      <c r="D564" s="10" t="str">
        <f t="shared" si="77"/>
        <v/>
      </c>
      <c r="E564" s="10" t="str">
        <f t="shared" si="78"/>
        <v/>
      </c>
    </row>
    <row r="565" spans="4:5" x14ac:dyDescent="0.35">
      <c r="D565" s="10" t="str">
        <f t="shared" si="77"/>
        <v/>
      </c>
      <c r="E565" s="10" t="str">
        <f t="shared" si="78"/>
        <v/>
      </c>
    </row>
    <row r="566" spans="4:5" x14ac:dyDescent="0.35">
      <c r="D566" s="10" t="str">
        <f t="shared" si="77"/>
        <v/>
      </c>
      <c r="E566" s="10" t="str">
        <f t="shared" si="78"/>
        <v/>
      </c>
    </row>
    <row r="567" spans="4:5" x14ac:dyDescent="0.35">
      <c r="D567" s="10" t="str">
        <f t="shared" si="77"/>
        <v/>
      </c>
      <c r="E567" s="10" t="str">
        <f t="shared" si="78"/>
        <v/>
      </c>
    </row>
    <row r="568" spans="4:5" x14ac:dyDescent="0.35">
      <c r="D568" s="10" t="str">
        <f t="shared" si="77"/>
        <v/>
      </c>
      <c r="E568" s="10" t="str">
        <f t="shared" si="78"/>
        <v/>
      </c>
    </row>
    <row r="569" spans="4:5" x14ac:dyDescent="0.35">
      <c r="D569" s="10" t="str">
        <f t="shared" si="77"/>
        <v/>
      </c>
      <c r="E569" s="10" t="str">
        <f t="shared" si="78"/>
        <v/>
      </c>
    </row>
    <row r="570" spans="4:5" x14ac:dyDescent="0.35">
      <c r="D570" s="10" t="str">
        <f t="shared" si="77"/>
        <v/>
      </c>
      <c r="E570" s="10" t="str">
        <f t="shared" si="78"/>
        <v/>
      </c>
    </row>
    <row r="571" spans="4:5" x14ac:dyDescent="0.35">
      <c r="D571" s="10" t="str">
        <f t="shared" si="77"/>
        <v/>
      </c>
      <c r="E571" s="10" t="str">
        <f t="shared" si="78"/>
        <v/>
      </c>
    </row>
    <row r="572" spans="4:5" x14ac:dyDescent="0.35">
      <c r="D572" s="10" t="str">
        <f t="shared" si="77"/>
        <v/>
      </c>
      <c r="E572" s="10" t="str">
        <f t="shared" si="78"/>
        <v/>
      </c>
    </row>
    <row r="573" spans="4:5" x14ac:dyDescent="0.35">
      <c r="D573" s="10" t="str">
        <f t="shared" si="77"/>
        <v/>
      </c>
      <c r="E573" s="10" t="str">
        <f t="shared" si="78"/>
        <v/>
      </c>
    </row>
    <row r="574" spans="4:5" x14ac:dyDescent="0.35">
      <c r="D574" s="10" t="str">
        <f t="shared" si="77"/>
        <v/>
      </c>
      <c r="E574" s="10" t="str">
        <f t="shared" si="78"/>
        <v/>
      </c>
    </row>
    <row r="575" spans="4:5" x14ac:dyDescent="0.35">
      <c r="D575" s="10" t="str">
        <f t="shared" si="77"/>
        <v/>
      </c>
      <c r="E575" s="10" t="str">
        <f t="shared" si="78"/>
        <v/>
      </c>
    </row>
    <row r="576" spans="4:5" x14ac:dyDescent="0.35">
      <c r="D576" s="10" t="str">
        <f t="shared" si="77"/>
        <v/>
      </c>
      <c r="E576" s="10" t="str">
        <f t="shared" si="78"/>
        <v/>
      </c>
    </row>
    <row r="577" spans="4:5" x14ac:dyDescent="0.35">
      <c r="D577" s="10" t="str">
        <f t="shared" si="77"/>
        <v/>
      </c>
      <c r="E577" s="10" t="str">
        <f t="shared" si="78"/>
        <v/>
      </c>
    </row>
    <row r="578" spans="4:5" x14ac:dyDescent="0.35">
      <c r="D578" s="10" t="str">
        <f t="shared" si="77"/>
        <v/>
      </c>
      <c r="E578" s="10" t="str">
        <f t="shared" si="78"/>
        <v/>
      </c>
    </row>
    <row r="579" spans="4:5" x14ac:dyDescent="0.35">
      <c r="D579" s="10" t="str">
        <f t="shared" si="77"/>
        <v/>
      </c>
      <c r="E579" s="10" t="str">
        <f t="shared" si="78"/>
        <v/>
      </c>
    </row>
    <row r="580" spans="4:5" x14ac:dyDescent="0.35">
      <c r="D580" s="10" t="str">
        <f t="shared" si="77"/>
        <v/>
      </c>
      <c r="E580" s="10" t="str">
        <f t="shared" si="78"/>
        <v/>
      </c>
    </row>
    <row r="581" spans="4:5" x14ac:dyDescent="0.35">
      <c r="D581" s="10" t="str">
        <f t="shared" si="77"/>
        <v/>
      </c>
      <c r="E581" s="10" t="str">
        <f t="shared" si="78"/>
        <v/>
      </c>
    </row>
    <row r="582" spans="4:5" x14ac:dyDescent="0.35">
      <c r="D582" s="10" t="str">
        <f t="shared" si="77"/>
        <v/>
      </c>
      <c r="E582" s="10" t="str">
        <f t="shared" si="78"/>
        <v/>
      </c>
    </row>
    <row r="583" spans="4:5" x14ac:dyDescent="0.35">
      <c r="D583" s="10" t="str">
        <f t="shared" si="77"/>
        <v/>
      </c>
      <c r="E583" s="10" t="str">
        <f t="shared" si="78"/>
        <v/>
      </c>
    </row>
    <row r="584" spans="4:5" x14ac:dyDescent="0.35">
      <c r="D584" s="10" t="str">
        <f t="shared" si="77"/>
        <v/>
      </c>
      <c r="E584" s="10" t="str">
        <f t="shared" si="78"/>
        <v/>
      </c>
    </row>
    <row r="585" spans="4:5" x14ac:dyDescent="0.35">
      <c r="D585" s="10" t="str">
        <f t="shared" si="77"/>
        <v/>
      </c>
      <c r="E585" s="10" t="str">
        <f t="shared" si="78"/>
        <v/>
      </c>
    </row>
    <row r="586" spans="4:5" x14ac:dyDescent="0.35">
      <c r="D586" s="10" t="str">
        <f t="shared" si="77"/>
        <v/>
      </c>
      <c r="E586" s="10" t="str">
        <f t="shared" si="78"/>
        <v/>
      </c>
    </row>
    <row r="587" spans="4:5" x14ac:dyDescent="0.35">
      <c r="D587" s="10" t="str">
        <f t="shared" si="77"/>
        <v/>
      </c>
      <c r="E587" s="10" t="str">
        <f t="shared" si="78"/>
        <v/>
      </c>
    </row>
    <row r="588" spans="4:5" x14ac:dyDescent="0.35">
      <c r="D588" s="10" t="str">
        <f t="shared" si="77"/>
        <v/>
      </c>
      <c r="E588" s="10" t="str">
        <f t="shared" si="78"/>
        <v/>
      </c>
    </row>
    <row r="589" spans="4:5" x14ac:dyDescent="0.35">
      <c r="D589" s="10" t="str">
        <f t="shared" ref="D589:D652" si="79">IFERROR(VLOOKUP($C589,competitors,7,FALSE),"")</f>
        <v/>
      </c>
      <c r="E589" s="10" t="str">
        <f t="shared" ref="E589:E652" si="80">IFERROR(VLOOKUP($C589,competitors,8,FALSE),"")</f>
        <v/>
      </c>
    </row>
    <row r="590" spans="4:5" x14ac:dyDescent="0.35">
      <c r="D590" s="10" t="str">
        <f t="shared" si="79"/>
        <v/>
      </c>
      <c r="E590" s="10" t="str">
        <f t="shared" si="80"/>
        <v/>
      </c>
    </row>
    <row r="591" spans="4:5" x14ac:dyDescent="0.35">
      <c r="D591" s="10" t="str">
        <f t="shared" si="79"/>
        <v/>
      </c>
      <c r="E591" s="10" t="str">
        <f t="shared" si="80"/>
        <v/>
      </c>
    </row>
    <row r="592" spans="4:5" x14ac:dyDescent="0.35">
      <c r="D592" s="10" t="str">
        <f t="shared" si="79"/>
        <v/>
      </c>
      <c r="E592" s="10" t="str">
        <f t="shared" si="80"/>
        <v/>
      </c>
    </row>
    <row r="593" spans="4:5" x14ac:dyDescent="0.35">
      <c r="D593" s="10" t="str">
        <f t="shared" si="79"/>
        <v/>
      </c>
      <c r="E593" s="10" t="str">
        <f t="shared" si="80"/>
        <v/>
      </c>
    </row>
    <row r="594" spans="4:5" x14ac:dyDescent="0.35">
      <c r="D594" s="10" t="str">
        <f t="shared" si="79"/>
        <v/>
      </c>
      <c r="E594" s="10" t="str">
        <f t="shared" si="80"/>
        <v/>
      </c>
    </row>
    <row r="595" spans="4:5" x14ac:dyDescent="0.35">
      <c r="D595" s="10" t="str">
        <f t="shared" si="79"/>
        <v/>
      </c>
      <c r="E595" s="10" t="str">
        <f t="shared" si="80"/>
        <v/>
      </c>
    </row>
    <row r="596" spans="4:5" x14ac:dyDescent="0.35">
      <c r="D596" s="10" t="str">
        <f t="shared" si="79"/>
        <v/>
      </c>
      <c r="E596" s="10" t="str">
        <f t="shared" si="80"/>
        <v/>
      </c>
    </row>
    <row r="597" spans="4:5" x14ac:dyDescent="0.35">
      <c r="D597" s="10" t="str">
        <f t="shared" si="79"/>
        <v/>
      </c>
      <c r="E597" s="10" t="str">
        <f t="shared" si="80"/>
        <v/>
      </c>
    </row>
    <row r="598" spans="4:5" x14ac:dyDescent="0.35">
      <c r="D598" s="10" t="str">
        <f t="shared" si="79"/>
        <v/>
      </c>
      <c r="E598" s="10" t="str">
        <f t="shared" si="80"/>
        <v/>
      </c>
    </row>
    <row r="599" spans="4:5" x14ac:dyDescent="0.35">
      <c r="D599" s="10" t="str">
        <f t="shared" si="79"/>
        <v/>
      </c>
      <c r="E599" s="10" t="str">
        <f t="shared" si="80"/>
        <v/>
      </c>
    </row>
    <row r="600" spans="4:5" x14ac:dyDescent="0.35">
      <c r="D600" s="10" t="str">
        <f t="shared" si="79"/>
        <v/>
      </c>
      <c r="E600" s="10" t="str">
        <f t="shared" si="80"/>
        <v/>
      </c>
    </row>
    <row r="601" spans="4:5" x14ac:dyDescent="0.35">
      <c r="D601" s="10" t="str">
        <f t="shared" si="79"/>
        <v/>
      </c>
      <c r="E601" s="10" t="str">
        <f t="shared" si="80"/>
        <v/>
      </c>
    </row>
    <row r="602" spans="4:5" x14ac:dyDescent="0.35">
      <c r="D602" s="10" t="str">
        <f t="shared" si="79"/>
        <v/>
      </c>
      <c r="E602" s="10" t="str">
        <f t="shared" si="80"/>
        <v/>
      </c>
    </row>
    <row r="603" spans="4:5" x14ac:dyDescent="0.35">
      <c r="D603" s="10" t="str">
        <f t="shared" si="79"/>
        <v/>
      </c>
      <c r="E603" s="10" t="str">
        <f t="shared" si="80"/>
        <v/>
      </c>
    </row>
    <row r="604" spans="4:5" x14ac:dyDescent="0.35">
      <c r="D604" s="10" t="str">
        <f t="shared" si="79"/>
        <v/>
      </c>
      <c r="E604" s="10" t="str">
        <f t="shared" si="80"/>
        <v/>
      </c>
    </row>
    <row r="605" spans="4:5" x14ac:dyDescent="0.35">
      <c r="D605" s="10" t="str">
        <f t="shared" si="79"/>
        <v/>
      </c>
      <c r="E605" s="10" t="str">
        <f t="shared" si="80"/>
        <v/>
      </c>
    </row>
    <row r="606" spans="4:5" x14ac:dyDescent="0.35">
      <c r="D606" s="10" t="str">
        <f t="shared" si="79"/>
        <v/>
      </c>
      <c r="E606" s="10" t="str">
        <f t="shared" si="80"/>
        <v/>
      </c>
    </row>
    <row r="607" spans="4:5" x14ac:dyDescent="0.35">
      <c r="D607" s="10" t="str">
        <f t="shared" si="79"/>
        <v/>
      </c>
      <c r="E607" s="10" t="str">
        <f t="shared" si="80"/>
        <v/>
      </c>
    </row>
    <row r="608" spans="4:5" x14ac:dyDescent="0.35">
      <c r="D608" s="10" t="str">
        <f t="shared" si="79"/>
        <v/>
      </c>
      <c r="E608" s="10" t="str">
        <f t="shared" si="80"/>
        <v/>
      </c>
    </row>
    <row r="609" spans="4:5" x14ac:dyDescent="0.35">
      <c r="D609" s="10" t="str">
        <f t="shared" si="79"/>
        <v/>
      </c>
      <c r="E609" s="10" t="str">
        <f t="shared" si="80"/>
        <v/>
      </c>
    </row>
    <row r="610" spans="4:5" x14ac:dyDescent="0.35">
      <c r="D610" s="10" t="str">
        <f t="shared" si="79"/>
        <v/>
      </c>
      <c r="E610" s="10" t="str">
        <f t="shared" si="80"/>
        <v/>
      </c>
    </row>
    <row r="611" spans="4:5" x14ac:dyDescent="0.35">
      <c r="D611" s="10" t="str">
        <f t="shared" si="79"/>
        <v/>
      </c>
      <c r="E611" s="10" t="str">
        <f t="shared" si="80"/>
        <v/>
      </c>
    </row>
    <row r="612" spans="4:5" x14ac:dyDescent="0.35">
      <c r="D612" s="10" t="str">
        <f t="shared" si="79"/>
        <v/>
      </c>
      <c r="E612" s="10" t="str">
        <f t="shared" si="80"/>
        <v/>
      </c>
    </row>
    <row r="613" spans="4:5" x14ac:dyDescent="0.35">
      <c r="D613" s="10" t="str">
        <f t="shared" si="79"/>
        <v/>
      </c>
      <c r="E613" s="10" t="str">
        <f t="shared" si="80"/>
        <v/>
      </c>
    </row>
    <row r="614" spans="4:5" x14ac:dyDescent="0.35">
      <c r="D614" s="10" t="str">
        <f t="shared" si="79"/>
        <v/>
      </c>
      <c r="E614" s="10" t="str">
        <f t="shared" si="80"/>
        <v/>
      </c>
    </row>
    <row r="615" spans="4:5" x14ac:dyDescent="0.35">
      <c r="D615" s="10" t="str">
        <f t="shared" si="79"/>
        <v/>
      </c>
      <c r="E615" s="10" t="str">
        <f t="shared" si="80"/>
        <v/>
      </c>
    </row>
    <row r="616" spans="4:5" x14ac:dyDescent="0.35">
      <c r="D616" s="10" t="str">
        <f t="shared" si="79"/>
        <v/>
      </c>
      <c r="E616" s="10" t="str">
        <f t="shared" si="80"/>
        <v/>
      </c>
    </row>
    <row r="617" spans="4:5" x14ac:dyDescent="0.35">
      <c r="D617" s="10" t="str">
        <f t="shared" si="79"/>
        <v/>
      </c>
      <c r="E617" s="10" t="str">
        <f t="shared" si="80"/>
        <v/>
      </c>
    </row>
    <row r="618" spans="4:5" x14ac:dyDescent="0.35">
      <c r="D618" s="10" t="str">
        <f t="shared" si="79"/>
        <v/>
      </c>
      <c r="E618" s="10" t="str">
        <f t="shared" si="80"/>
        <v/>
      </c>
    </row>
    <row r="619" spans="4:5" x14ac:dyDescent="0.35">
      <c r="D619" s="10" t="str">
        <f t="shared" si="79"/>
        <v/>
      </c>
      <c r="E619" s="10" t="str">
        <f t="shared" si="80"/>
        <v/>
      </c>
    </row>
    <row r="620" spans="4:5" x14ac:dyDescent="0.35">
      <c r="D620" s="10" t="str">
        <f t="shared" si="79"/>
        <v/>
      </c>
      <c r="E620" s="10" t="str">
        <f t="shared" si="80"/>
        <v/>
      </c>
    </row>
    <row r="621" spans="4:5" x14ac:dyDescent="0.35">
      <c r="D621" s="10" t="str">
        <f t="shared" si="79"/>
        <v/>
      </c>
      <c r="E621" s="10" t="str">
        <f t="shared" si="80"/>
        <v/>
      </c>
    </row>
    <row r="622" spans="4:5" x14ac:dyDescent="0.35">
      <c r="D622" s="10" t="str">
        <f t="shared" si="79"/>
        <v/>
      </c>
      <c r="E622" s="10" t="str">
        <f t="shared" si="80"/>
        <v/>
      </c>
    </row>
    <row r="623" spans="4:5" x14ac:dyDescent="0.35">
      <c r="D623" s="10" t="str">
        <f t="shared" si="79"/>
        <v/>
      </c>
      <c r="E623" s="10" t="str">
        <f t="shared" si="80"/>
        <v/>
      </c>
    </row>
    <row r="624" spans="4:5" x14ac:dyDescent="0.35">
      <c r="D624" s="10" t="str">
        <f t="shared" si="79"/>
        <v/>
      </c>
      <c r="E624" s="10" t="str">
        <f t="shared" si="80"/>
        <v/>
      </c>
    </row>
    <row r="625" spans="4:5" x14ac:dyDescent="0.35">
      <c r="D625" s="10" t="str">
        <f t="shared" si="79"/>
        <v/>
      </c>
      <c r="E625" s="10" t="str">
        <f t="shared" si="80"/>
        <v/>
      </c>
    </row>
    <row r="626" spans="4:5" x14ac:dyDescent="0.35">
      <c r="D626" s="10" t="str">
        <f t="shared" si="79"/>
        <v/>
      </c>
      <c r="E626" s="10" t="str">
        <f t="shared" si="80"/>
        <v/>
      </c>
    </row>
    <row r="627" spans="4:5" x14ac:dyDescent="0.35">
      <c r="D627" s="10" t="str">
        <f t="shared" si="79"/>
        <v/>
      </c>
      <c r="E627" s="10" t="str">
        <f t="shared" si="80"/>
        <v/>
      </c>
    </row>
    <row r="628" spans="4:5" x14ac:dyDescent="0.35">
      <c r="D628" s="10" t="str">
        <f t="shared" si="79"/>
        <v/>
      </c>
      <c r="E628" s="10" t="str">
        <f t="shared" si="80"/>
        <v/>
      </c>
    </row>
    <row r="629" spans="4:5" x14ac:dyDescent="0.35">
      <c r="D629" s="10" t="str">
        <f t="shared" si="79"/>
        <v/>
      </c>
      <c r="E629" s="10" t="str">
        <f t="shared" si="80"/>
        <v/>
      </c>
    </row>
    <row r="630" spans="4:5" x14ac:dyDescent="0.35">
      <c r="D630" s="10" t="str">
        <f t="shared" si="79"/>
        <v/>
      </c>
      <c r="E630" s="10" t="str">
        <f t="shared" si="80"/>
        <v/>
      </c>
    </row>
    <row r="631" spans="4:5" x14ac:dyDescent="0.35">
      <c r="D631" s="10" t="str">
        <f t="shared" si="79"/>
        <v/>
      </c>
      <c r="E631" s="10" t="str">
        <f t="shared" si="80"/>
        <v/>
      </c>
    </row>
    <row r="632" spans="4:5" x14ac:dyDescent="0.35">
      <c r="D632" s="10" t="str">
        <f t="shared" si="79"/>
        <v/>
      </c>
      <c r="E632" s="10" t="str">
        <f t="shared" si="80"/>
        <v/>
      </c>
    </row>
    <row r="633" spans="4:5" x14ac:dyDescent="0.35">
      <c r="D633" s="10" t="str">
        <f t="shared" si="79"/>
        <v/>
      </c>
      <c r="E633" s="10" t="str">
        <f t="shared" si="80"/>
        <v/>
      </c>
    </row>
    <row r="634" spans="4:5" x14ac:dyDescent="0.35">
      <c r="D634" s="10" t="str">
        <f t="shared" si="79"/>
        <v/>
      </c>
      <c r="E634" s="10" t="str">
        <f t="shared" si="80"/>
        <v/>
      </c>
    </row>
    <row r="635" spans="4:5" x14ac:dyDescent="0.35">
      <c r="D635" s="10" t="str">
        <f t="shared" si="79"/>
        <v/>
      </c>
      <c r="E635" s="10" t="str">
        <f t="shared" si="80"/>
        <v/>
      </c>
    </row>
    <row r="636" spans="4:5" x14ac:dyDescent="0.35">
      <c r="D636" s="10" t="str">
        <f t="shared" si="79"/>
        <v/>
      </c>
      <c r="E636" s="10" t="str">
        <f t="shared" si="80"/>
        <v/>
      </c>
    </row>
    <row r="637" spans="4:5" x14ac:dyDescent="0.35">
      <c r="D637" s="10" t="str">
        <f t="shared" si="79"/>
        <v/>
      </c>
      <c r="E637" s="10" t="str">
        <f t="shared" si="80"/>
        <v/>
      </c>
    </row>
    <row r="638" spans="4:5" x14ac:dyDescent="0.35">
      <c r="D638" s="10" t="str">
        <f t="shared" si="79"/>
        <v/>
      </c>
      <c r="E638" s="10" t="str">
        <f t="shared" si="80"/>
        <v/>
      </c>
    </row>
    <row r="639" spans="4:5" x14ac:dyDescent="0.35">
      <c r="D639" s="10" t="str">
        <f t="shared" si="79"/>
        <v/>
      </c>
      <c r="E639" s="10" t="str">
        <f t="shared" si="80"/>
        <v/>
      </c>
    </row>
    <row r="640" spans="4:5" x14ac:dyDescent="0.35">
      <c r="D640" s="10" t="str">
        <f t="shared" si="79"/>
        <v/>
      </c>
      <c r="E640" s="10" t="str">
        <f t="shared" si="80"/>
        <v/>
      </c>
    </row>
    <row r="641" spans="4:5" x14ac:dyDescent="0.35">
      <c r="D641" s="10" t="str">
        <f t="shared" si="79"/>
        <v/>
      </c>
      <c r="E641" s="10" t="str">
        <f t="shared" si="80"/>
        <v/>
      </c>
    </row>
    <row r="642" spans="4:5" x14ac:dyDescent="0.35">
      <c r="D642" s="10" t="str">
        <f t="shared" si="79"/>
        <v/>
      </c>
      <c r="E642" s="10" t="str">
        <f t="shared" si="80"/>
        <v/>
      </c>
    </row>
    <row r="643" spans="4:5" x14ac:dyDescent="0.35">
      <c r="D643" s="10" t="str">
        <f t="shared" si="79"/>
        <v/>
      </c>
      <c r="E643" s="10" t="str">
        <f t="shared" si="80"/>
        <v/>
      </c>
    </row>
    <row r="644" spans="4:5" x14ac:dyDescent="0.35">
      <c r="D644" s="10" t="str">
        <f t="shared" si="79"/>
        <v/>
      </c>
      <c r="E644" s="10" t="str">
        <f t="shared" si="80"/>
        <v/>
      </c>
    </row>
    <row r="645" spans="4:5" x14ac:dyDescent="0.35">
      <c r="D645" s="10" t="str">
        <f t="shared" si="79"/>
        <v/>
      </c>
      <c r="E645" s="10" t="str">
        <f t="shared" si="80"/>
        <v/>
      </c>
    </row>
    <row r="646" spans="4:5" x14ac:dyDescent="0.35">
      <c r="D646" s="10" t="str">
        <f t="shared" si="79"/>
        <v/>
      </c>
      <c r="E646" s="10" t="str">
        <f t="shared" si="80"/>
        <v/>
      </c>
    </row>
    <row r="647" spans="4:5" x14ac:dyDescent="0.35">
      <c r="D647" s="10" t="str">
        <f t="shared" si="79"/>
        <v/>
      </c>
      <c r="E647" s="10" t="str">
        <f t="shared" si="80"/>
        <v/>
      </c>
    </row>
    <row r="648" spans="4:5" x14ac:dyDescent="0.35">
      <c r="D648" s="10" t="str">
        <f t="shared" si="79"/>
        <v/>
      </c>
      <c r="E648" s="10" t="str">
        <f t="shared" si="80"/>
        <v/>
      </c>
    </row>
    <row r="649" spans="4:5" x14ac:dyDescent="0.35">
      <c r="D649" s="10" t="str">
        <f t="shared" si="79"/>
        <v/>
      </c>
      <c r="E649" s="10" t="str">
        <f t="shared" si="80"/>
        <v/>
      </c>
    </row>
    <row r="650" spans="4:5" x14ac:dyDescent="0.35">
      <c r="D650" s="10" t="str">
        <f t="shared" si="79"/>
        <v/>
      </c>
      <c r="E650" s="10" t="str">
        <f t="shared" si="80"/>
        <v/>
      </c>
    </row>
    <row r="651" spans="4:5" x14ac:dyDescent="0.35">
      <c r="D651" s="10" t="str">
        <f t="shared" si="79"/>
        <v/>
      </c>
      <c r="E651" s="10" t="str">
        <f t="shared" si="80"/>
        <v/>
      </c>
    </row>
    <row r="652" spans="4:5" x14ac:dyDescent="0.35">
      <c r="D652" s="10" t="str">
        <f t="shared" si="79"/>
        <v/>
      </c>
      <c r="E652" s="10" t="str">
        <f t="shared" si="80"/>
        <v/>
      </c>
    </row>
    <row r="653" spans="4:5" x14ac:dyDescent="0.35">
      <c r="D653" s="10" t="str">
        <f t="shared" ref="D653:D716" si="81">IFERROR(VLOOKUP($C653,competitors,7,FALSE),"")</f>
        <v/>
      </c>
      <c r="E653" s="10" t="str">
        <f t="shared" ref="E653:E716" si="82">IFERROR(VLOOKUP($C653,competitors,8,FALSE),"")</f>
        <v/>
      </c>
    </row>
    <row r="654" spans="4:5" x14ac:dyDescent="0.35">
      <c r="D654" s="10" t="str">
        <f t="shared" si="81"/>
        <v/>
      </c>
      <c r="E654" s="10" t="str">
        <f t="shared" si="82"/>
        <v/>
      </c>
    </row>
    <row r="655" spans="4:5" x14ac:dyDescent="0.35">
      <c r="D655" s="10" t="str">
        <f t="shared" si="81"/>
        <v/>
      </c>
      <c r="E655" s="10" t="str">
        <f t="shared" si="82"/>
        <v/>
      </c>
    </row>
    <row r="656" spans="4:5" x14ac:dyDescent="0.35">
      <c r="D656" s="10" t="str">
        <f t="shared" si="81"/>
        <v/>
      </c>
      <c r="E656" s="10" t="str">
        <f t="shared" si="82"/>
        <v/>
      </c>
    </row>
    <row r="657" spans="4:5" x14ac:dyDescent="0.35">
      <c r="D657" s="10" t="str">
        <f t="shared" si="81"/>
        <v/>
      </c>
      <c r="E657" s="10" t="str">
        <f t="shared" si="82"/>
        <v/>
      </c>
    </row>
    <row r="658" spans="4:5" x14ac:dyDescent="0.35">
      <c r="D658" s="10" t="str">
        <f t="shared" si="81"/>
        <v/>
      </c>
      <c r="E658" s="10" t="str">
        <f t="shared" si="82"/>
        <v/>
      </c>
    </row>
    <row r="659" spans="4:5" x14ac:dyDescent="0.35">
      <c r="D659" s="10" t="str">
        <f t="shared" si="81"/>
        <v/>
      </c>
      <c r="E659" s="10" t="str">
        <f t="shared" si="82"/>
        <v/>
      </c>
    </row>
    <row r="660" spans="4:5" x14ac:dyDescent="0.35">
      <c r="D660" s="10" t="str">
        <f t="shared" si="81"/>
        <v/>
      </c>
      <c r="E660" s="10" t="str">
        <f t="shared" si="82"/>
        <v/>
      </c>
    </row>
    <row r="661" spans="4:5" x14ac:dyDescent="0.35">
      <c r="D661" s="10" t="str">
        <f t="shared" si="81"/>
        <v/>
      </c>
      <c r="E661" s="10" t="str">
        <f t="shared" si="82"/>
        <v/>
      </c>
    </row>
    <row r="662" spans="4:5" x14ac:dyDescent="0.35">
      <c r="D662" s="10" t="str">
        <f t="shared" si="81"/>
        <v/>
      </c>
      <c r="E662" s="10" t="str">
        <f t="shared" si="82"/>
        <v/>
      </c>
    </row>
    <row r="663" spans="4:5" x14ac:dyDescent="0.35">
      <c r="D663" s="10" t="str">
        <f t="shared" si="81"/>
        <v/>
      </c>
      <c r="E663" s="10" t="str">
        <f t="shared" si="82"/>
        <v/>
      </c>
    </row>
    <row r="664" spans="4:5" x14ac:dyDescent="0.35">
      <c r="D664" s="10" t="str">
        <f t="shared" si="81"/>
        <v/>
      </c>
      <c r="E664" s="10" t="str">
        <f t="shared" si="82"/>
        <v/>
      </c>
    </row>
    <row r="665" spans="4:5" x14ac:dyDescent="0.35">
      <c r="D665" s="10" t="str">
        <f t="shared" si="81"/>
        <v/>
      </c>
      <c r="E665" s="10" t="str">
        <f t="shared" si="82"/>
        <v/>
      </c>
    </row>
    <row r="666" spans="4:5" x14ac:dyDescent="0.35">
      <c r="D666" s="10" t="str">
        <f t="shared" si="81"/>
        <v/>
      </c>
      <c r="E666" s="10" t="str">
        <f t="shared" si="82"/>
        <v/>
      </c>
    </row>
    <row r="667" spans="4:5" x14ac:dyDescent="0.35">
      <c r="D667" s="10" t="str">
        <f t="shared" si="81"/>
        <v/>
      </c>
      <c r="E667" s="10" t="str">
        <f t="shared" si="82"/>
        <v/>
      </c>
    </row>
    <row r="668" spans="4:5" x14ac:dyDescent="0.35">
      <c r="D668" s="10" t="str">
        <f t="shared" si="81"/>
        <v/>
      </c>
      <c r="E668" s="10" t="str">
        <f t="shared" si="82"/>
        <v/>
      </c>
    </row>
    <row r="669" spans="4:5" x14ac:dyDescent="0.35">
      <c r="D669" s="10" t="str">
        <f t="shared" si="81"/>
        <v/>
      </c>
      <c r="E669" s="10" t="str">
        <f t="shared" si="82"/>
        <v/>
      </c>
    </row>
    <row r="670" spans="4:5" x14ac:dyDescent="0.35">
      <c r="D670" s="10" t="str">
        <f t="shared" si="81"/>
        <v/>
      </c>
      <c r="E670" s="10" t="str">
        <f t="shared" si="82"/>
        <v/>
      </c>
    </row>
    <row r="671" spans="4:5" x14ac:dyDescent="0.35">
      <c r="D671" s="10" t="str">
        <f t="shared" si="81"/>
        <v/>
      </c>
      <c r="E671" s="10" t="str">
        <f t="shared" si="82"/>
        <v/>
      </c>
    </row>
    <row r="672" spans="4:5" x14ac:dyDescent="0.35">
      <c r="D672" s="10" t="str">
        <f t="shared" si="81"/>
        <v/>
      </c>
      <c r="E672" s="10" t="str">
        <f t="shared" si="82"/>
        <v/>
      </c>
    </row>
    <row r="673" spans="4:5" x14ac:dyDescent="0.35">
      <c r="D673" s="10" t="str">
        <f t="shared" si="81"/>
        <v/>
      </c>
      <c r="E673" s="10" t="str">
        <f t="shared" si="82"/>
        <v/>
      </c>
    </row>
    <row r="674" spans="4:5" x14ac:dyDescent="0.35">
      <c r="D674" s="10" t="str">
        <f t="shared" si="81"/>
        <v/>
      </c>
      <c r="E674" s="10" t="str">
        <f t="shared" si="82"/>
        <v/>
      </c>
    </row>
    <row r="675" spans="4:5" x14ac:dyDescent="0.35">
      <c r="D675" s="10" t="str">
        <f t="shared" si="81"/>
        <v/>
      </c>
      <c r="E675" s="10" t="str">
        <f t="shared" si="82"/>
        <v/>
      </c>
    </row>
    <row r="676" spans="4:5" x14ac:dyDescent="0.35">
      <c r="D676" s="10" t="str">
        <f t="shared" si="81"/>
        <v/>
      </c>
      <c r="E676" s="10" t="str">
        <f t="shared" si="82"/>
        <v/>
      </c>
    </row>
    <row r="677" spans="4:5" x14ac:dyDescent="0.35">
      <c r="D677" s="10" t="str">
        <f t="shared" si="81"/>
        <v/>
      </c>
      <c r="E677" s="10" t="str">
        <f t="shared" si="82"/>
        <v/>
      </c>
    </row>
    <row r="678" spans="4:5" x14ac:dyDescent="0.35">
      <c r="D678" s="10" t="str">
        <f t="shared" si="81"/>
        <v/>
      </c>
      <c r="E678" s="10" t="str">
        <f t="shared" si="82"/>
        <v/>
      </c>
    </row>
    <row r="679" spans="4:5" x14ac:dyDescent="0.35">
      <c r="D679" s="10" t="str">
        <f t="shared" si="81"/>
        <v/>
      </c>
      <c r="E679" s="10" t="str">
        <f t="shared" si="82"/>
        <v/>
      </c>
    </row>
    <row r="680" spans="4:5" x14ac:dyDescent="0.35">
      <c r="D680" s="10" t="str">
        <f t="shared" si="81"/>
        <v/>
      </c>
      <c r="E680" s="10" t="str">
        <f t="shared" si="82"/>
        <v/>
      </c>
    </row>
    <row r="681" spans="4:5" x14ac:dyDescent="0.35">
      <c r="D681" s="10" t="str">
        <f t="shared" si="81"/>
        <v/>
      </c>
      <c r="E681" s="10" t="str">
        <f t="shared" si="82"/>
        <v/>
      </c>
    </row>
    <row r="682" spans="4:5" x14ac:dyDescent="0.35">
      <c r="D682" s="10" t="str">
        <f t="shared" si="81"/>
        <v/>
      </c>
      <c r="E682" s="10" t="str">
        <f t="shared" si="82"/>
        <v/>
      </c>
    </row>
    <row r="683" spans="4:5" x14ac:dyDescent="0.35">
      <c r="D683" s="10" t="str">
        <f t="shared" si="81"/>
        <v/>
      </c>
      <c r="E683" s="10" t="str">
        <f t="shared" si="82"/>
        <v/>
      </c>
    </row>
    <row r="684" spans="4:5" x14ac:dyDescent="0.35">
      <c r="D684" s="10" t="str">
        <f t="shared" si="81"/>
        <v/>
      </c>
      <c r="E684" s="10" t="str">
        <f t="shared" si="82"/>
        <v/>
      </c>
    </row>
    <row r="685" spans="4:5" x14ac:dyDescent="0.35">
      <c r="D685" s="10" t="str">
        <f t="shared" si="81"/>
        <v/>
      </c>
      <c r="E685" s="10" t="str">
        <f t="shared" si="82"/>
        <v/>
      </c>
    </row>
    <row r="686" spans="4:5" x14ac:dyDescent="0.35">
      <c r="D686" s="10" t="str">
        <f t="shared" si="81"/>
        <v/>
      </c>
      <c r="E686" s="10" t="str">
        <f t="shared" si="82"/>
        <v/>
      </c>
    </row>
    <row r="687" spans="4:5" x14ac:dyDescent="0.35">
      <c r="D687" s="10" t="str">
        <f t="shared" si="81"/>
        <v/>
      </c>
      <c r="E687" s="10" t="str">
        <f t="shared" si="82"/>
        <v/>
      </c>
    </row>
    <row r="688" spans="4:5" x14ac:dyDescent="0.35">
      <c r="D688" s="10" t="str">
        <f t="shared" si="81"/>
        <v/>
      </c>
      <c r="E688" s="10" t="str">
        <f t="shared" si="82"/>
        <v/>
      </c>
    </row>
    <row r="689" spans="4:5" x14ac:dyDescent="0.35">
      <c r="D689" s="10" t="str">
        <f t="shared" si="81"/>
        <v/>
      </c>
      <c r="E689" s="10" t="str">
        <f t="shared" si="82"/>
        <v/>
      </c>
    </row>
    <row r="690" spans="4:5" x14ac:dyDescent="0.35">
      <c r="D690" s="10" t="str">
        <f t="shared" si="81"/>
        <v/>
      </c>
      <c r="E690" s="10" t="str">
        <f t="shared" si="82"/>
        <v/>
      </c>
    </row>
    <row r="691" spans="4:5" x14ac:dyDescent="0.35">
      <c r="D691" s="10" t="str">
        <f t="shared" si="81"/>
        <v/>
      </c>
      <c r="E691" s="10" t="str">
        <f t="shared" si="82"/>
        <v/>
      </c>
    </row>
    <row r="692" spans="4:5" x14ac:dyDescent="0.35">
      <c r="D692" s="10" t="str">
        <f t="shared" si="81"/>
        <v/>
      </c>
      <c r="E692" s="10" t="str">
        <f t="shared" si="82"/>
        <v/>
      </c>
    </row>
    <row r="693" spans="4:5" x14ac:dyDescent="0.35">
      <c r="D693" s="10" t="str">
        <f t="shared" si="81"/>
        <v/>
      </c>
      <c r="E693" s="10" t="str">
        <f t="shared" si="82"/>
        <v/>
      </c>
    </row>
    <row r="694" spans="4:5" x14ac:dyDescent="0.35">
      <c r="D694" s="10" t="str">
        <f t="shared" si="81"/>
        <v/>
      </c>
      <c r="E694" s="10" t="str">
        <f t="shared" si="82"/>
        <v/>
      </c>
    </row>
    <row r="695" spans="4:5" x14ac:dyDescent="0.35">
      <c r="D695" s="10" t="str">
        <f t="shared" si="81"/>
        <v/>
      </c>
      <c r="E695" s="10" t="str">
        <f t="shared" si="82"/>
        <v/>
      </c>
    </row>
    <row r="696" spans="4:5" x14ac:dyDescent="0.35">
      <c r="D696" s="10" t="str">
        <f t="shared" si="81"/>
        <v/>
      </c>
      <c r="E696" s="10" t="str">
        <f t="shared" si="82"/>
        <v/>
      </c>
    </row>
    <row r="697" spans="4:5" x14ac:dyDescent="0.35">
      <c r="D697" s="10" t="str">
        <f t="shared" si="81"/>
        <v/>
      </c>
      <c r="E697" s="10" t="str">
        <f t="shared" si="82"/>
        <v/>
      </c>
    </row>
    <row r="698" spans="4:5" x14ac:dyDescent="0.35">
      <c r="D698" s="10" t="str">
        <f t="shared" si="81"/>
        <v/>
      </c>
      <c r="E698" s="10" t="str">
        <f t="shared" si="82"/>
        <v/>
      </c>
    </row>
    <row r="699" spans="4:5" x14ac:dyDescent="0.35">
      <c r="D699" s="10" t="str">
        <f t="shared" si="81"/>
        <v/>
      </c>
      <c r="E699" s="10" t="str">
        <f t="shared" si="82"/>
        <v/>
      </c>
    </row>
    <row r="700" spans="4:5" x14ac:dyDescent="0.35">
      <c r="D700" s="10" t="str">
        <f t="shared" si="81"/>
        <v/>
      </c>
      <c r="E700" s="10" t="str">
        <f t="shared" si="82"/>
        <v/>
      </c>
    </row>
    <row r="701" spans="4:5" x14ac:dyDescent="0.35">
      <c r="D701" s="10" t="str">
        <f t="shared" si="81"/>
        <v/>
      </c>
      <c r="E701" s="10" t="str">
        <f t="shared" si="82"/>
        <v/>
      </c>
    </row>
    <row r="702" spans="4:5" x14ac:dyDescent="0.35">
      <c r="D702" s="10" t="str">
        <f t="shared" si="81"/>
        <v/>
      </c>
      <c r="E702" s="10" t="str">
        <f t="shared" si="82"/>
        <v/>
      </c>
    </row>
    <row r="703" spans="4:5" x14ac:dyDescent="0.35">
      <c r="D703" s="10" t="str">
        <f t="shared" si="81"/>
        <v/>
      </c>
      <c r="E703" s="10" t="str">
        <f t="shared" si="82"/>
        <v/>
      </c>
    </row>
    <row r="704" spans="4:5" x14ac:dyDescent="0.35">
      <c r="D704" s="10" t="str">
        <f t="shared" si="81"/>
        <v/>
      </c>
      <c r="E704" s="10" t="str">
        <f t="shared" si="82"/>
        <v/>
      </c>
    </row>
    <row r="705" spans="4:5" x14ac:dyDescent="0.35">
      <c r="D705" s="10" t="str">
        <f t="shared" si="81"/>
        <v/>
      </c>
      <c r="E705" s="10" t="str">
        <f t="shared" si="82"/>
        <v/>
      </c>
    </row>
    <row r="706" spans="4:5" x14ac:dyDescent="0.35">
      <c r="D706" s="10" t="str">
        <f t="shared" si="81"/>
        <v/>
      </c>
      <c r="E706" s="10" t="str">
        <f t="shared" si="82"/>
        <v/>
      </c>
    </row>
    <row r="707" spans="4:5" x14ac:dyDescent="0.35">
      <c r="D707" s="10" t="str">
        <f t="shared" si="81"/>
        <v/>
      </c>
      <c r="E707" s="10" t="str">
        <f t="shared" si="82"/>
        <v/>
      </c>
    </row>
    <row r="708" spans="4:5" x14ac:dyDescent="0.35">
      <c r="D708" s="10" t="str">
        <f t="shared" si="81"/>
        <v/>
      </c>
      <c r="E708" s="10" t="str">
        <f t="shared" si="82"/>
        <v/>
      </c>
    </row>
    <row r="709" spans="4:5" x14ac:dyDescent="0.35">
      <c r="D709" s="10" t="str">
        <f t="shared" si="81"/>
        <v/>
      </c>
      <c r="E709" s="10" t="str">
        <f t="shared" si="82"/>
        <v/>
      </c>
    </row>
    <row r="710" spans="4:5" x14ac:dyDescent="0.35">
      <c r="D710" s="10" t="str">
        <f t="shared" si="81"/>
        <v/>
      </c>
      <c r="E710" s="10" t="str">
        <f t="shared" si="82"/>
        <v/>
      </c>
    </row>
    <row r="711" spans="4:5" x14ac:dyDescent="0.35">
      <c r="D711" s="10" t="str">
        <f t="shared" si="81"/>
        <v/>
      </c>
      <c r="E711" s="10" t="str">
        <f t="shared" si="82"/>
        <v/>
      </c>
    </row>
    <row r="712" spans="4:5" x14ac:dyDescent="0.35">
      <c r="D712" s="10" t="str">
        <f t="shared" si="81"/>
        <v/>
      </c>
      <c r="E712" s="10" t="str">
        <f t="shared" si="82"/>
        <v/>
      </c>
    </row>
    <row r="713" spans="4:5" x14ac:dyDescent="0.35">
      <c r="D713" s="10" t="str">
        <f t="shared" si="81"/>
        <v/>
      </c>
      <c r="E713" s="10" t="str">
        <f t="shared" si="82"/>
        <v/>
      </c>
    </row>
    <row r="714" spans="4:5" x14ac:dyDescent="0.35">
      <c r="D714" s="10" t="str">
        <f t="shared" si="81"/>
        <v/>
      </c>
      <c r="E714" s="10" t="str">
        <f t="shared" si="82"/>
        <v/>
      </c>
    </row>
    <row r="715" spans="4:5" x14ac:dyDescent="0.35">
      <c r="D715" s="10" t="str">
        <f t="shared" si="81"/>
        <v/>
      </c>
      <c r="E715" s="10" t="str">
        <f t="shared" si="82"/>
        <v/>
      </c>
    </row>
    <row r="716" spans="4:5" x14ac:dyDescent="0.35">
      <c r="D716" s="10" t="str">
        <f t="shared" si="81"/>
        <v/>
      </c>
      <c r="E716" s="10" t="str">
        <f t="shared" si="82"/>
        <v/>
      </c>
    </row>
    <row r="717" spans="4:5" x14ac:dyDescent="0.35">
      <c r="D717" s="10" t="str">
        <f t="shared" ref="D717:D780" si="83">IFERROR(VLOOKUP($C717,competitors,7,FALSE),"")</f>
        <v/>
      </c>
      <c r="E717" s="10" t="str">
        <f t="shared" ref="E717:E780" si="84">IFERROR(VLOOKUP($C717,competitors,8,FALSE),"")</f>
        <v/>
      </c>
    </row>
    <row r="718" spans="4:5" x14ac:dyDescent="0.35">
      <c r="D718" s="10" t="str">
        <f t="shared" si="83"/>
        <v/>
      </c>
      <c r="E718" s="10" t="str">
        <f t="shared" si="84"/>
        <v/>
      </c>
    </row>
    <row r="719" spans="4:5" x14ac:dyDescent="0.35">
      <c r="D719" s="10" t="str">
        <f t="shared" si="83"/>
        <v/>
      </c>
      <c r="E719" s="10" t="str">
        <f t="shared" si="84"/>
        <v/>
      </c>
    </row>
    <row r="720" spans="4:5" x14ac:dyDescent="0.35">
      <c r="D720" s="10" t="str">
        <f t="shared" si="83"/>
        <v/>
      </c>
      <c r="E720" s="10" t="str">
        <f t="shared" si="84"/>
        <v/>
      </c>
    </row>
    <row r="721" spans="4:5" x14ac:dyDescent="0.35">
      <c r="D721" s="10" t="str">
        <f t="shared" si="83"/>
        <v/>
      </c>
      <c r="E721" s="10" t="str">
        <f t="shared" si="84"/>
        <v/>
      </c>
    </row>
    <row r="722" spans="4:5" x14ac:dyDescent="0.35">
      <c r="D722" s="10" t="str">
        <f t="shared" si="83"/>
        <v/>
      </c>
      <c r="E722" s="10" t="str">
        <f t="shared" si="84"/>
        <v/>
      </c>
    </row>
    <row r="723" spans="4:5" x14ac:dyDescent="0.35">
      <c r="D723" s="10" t="str">
        <f t="shared" si="83"/>
        <v/>
      </c>
      <c r="E723" s="10" t="str">
        <f t="shared" si="84"/>
        <v/>
      </c>
    </row>
    <row r="724" spans="4:5" x14ac:dyDescent="0.35">
      <c r="D724" s="10" t="str">
        <f t="shared" si="83"/>
        <v/>
      </c>
      <c r="E724" s="10" t="str">
        <f t="shared" si="84"/>
        <v/>
      </c>
    </row>
    <row r="725" spans="4:5" x14ac:dyDescent="0.35">
      <c r="D725" s="10" t="str">
        <f t="shared" si="83"/>
        <v/>
      </c>
      <c r="E725" s="10" t="str">
        <f t="shared" si="84"/>
        <v/>
      </c>
    </row>
    <row r="726" spans="4:5" x14ac:dyDescent="0.35">
      <c r="D726" s="10" t="str">
        <f t="shared" si="83"/>
        <v/>
      </c>
      <c r="E726" s="10" t="str">
        <f t="shared" si="84"/>
        <v/>
      </c>
    </row>
    <row r="727" spans="4:5" x14ac:dyDescent="0.35">
      <c r="D727" s="10" t="str">
        <f t="shared" si="83"/>
        <v/>
      </c>
      <c r="E727" s="10" t="str">
        <f t="shared" si="84"/>
        <v/>
      </c>
    </row>
    <row r="728" spans="4:5" x14ac:dyDescent="0.35">
      <c r="D728" s="10" t="str">
        <f t="shared" si="83"/>
        <v/>
      </c>
      <c r="E728" s="10" t="str">
        <f t="shared" si="84"/>
        <v/>
      </c>
    </row>
    <row r="729" spans="4:5" x14ac:dyDescent="0.35">
      <c r="D729" s="10" t="str">
        <f t="shared" si="83"/>
        <v/>
      </c>
      <c r="E729" s="10" t="str">
        <f t="shared" si="84"/>
        <v/>
      </c>
    </row>
    <row r="730" spans="4:5" x14ac:dyDescent="0.35">
      <c r="D730" s="10" t="str">
        <f t="shared" si="83"/>
        <v/>
      </c>
      <c r="E730" s="10" t="str">
        <f t="shared" si="84"/>
        <v/>
      </c>
    </row>
    <row r="731" spans="4:5" x14ac:dyDescent="0.35">
      <c r="D731" s="10" t="str">
        <f t="shared" si="83"/>
        <v/>
      </c>
      <c r="E731" s="10" t="str">
        <f t="shared" si="84"/>
        <v/>
      </c>
    </row>
    <row r="732" spans="4:5" x14ac:dyDescent="0.35">
      <c r="D732" s="10" t="str">
        <f t="shared" si="83"/>
        <v/>
      </c>
      <c r="E732" s="10" t="str">
        <f t="shared" si="84"/>
        <v/>
      </c>
    </row>
    <row r="733" spans="4:5" x14ac:dyDescent="0.35">
      <c r="D733" s="10" t="str">
        <f t="shared" si="83"/>
        <v/>
      </c>
      <c r="E733" s="10" t="str">
        <f t="shared" si="84"/>
        <v/>
      </c>
    </row>
    <row r="734" spans="4:5" x14ac:dyDescent="0.35">
      <c r="D734" s="10" t="str">
        <f t="shared" si="83"/>
        <v/>
      </c>
      <c r="E734" s="10" t="str">
        <f t="shared" si="84"/>
        <v/>
      </c>
    </row>
    <row r="735" spans="4:5" x14ac:dyDescent="0.35">
      <c r="D735" s="10" t="str">
        <f t="shared" si="83"/>
        <v/>
      </c>
      <c r="E735" s="10" t="str">
        <f t="shared" si="84"/>
        <v/>
      </c>
    </row>
    <row r="736" spans="4:5" x14ac:dyDescent="0.35">
      <c r="D736" s="10" t="str">
        <f t="shared" si="83"/>
        <v/>
      </c>
      <c r="E736" s="10" t="str">
        <f t="shared" si="84"/>
        <v/>
      </c>
    </row>
    <row r="737" spans="4:5" x14ac:dyDescent="0.35">
      <c r="D737" s="10" t="str">
        <f t="shared" si="83"/>
        <v/>
      </c>
      <c r="E737" s="10" t="str">
        <f t="shared" si="84"/>
        <v/>
      </c>
    </row>
    <row r="738" spans="4:5" x14ac:dyDescent="0.35">
      <c r="D738" s="10" t="str">
        <f t="shared" si="83"/>
        <v/>
      </c>
      <c r="E738" s="10" t="str">
        <f t="shared" si="84"/>
        <v/>
      </c>
    </row>
    <row r="739" spans="4:5" x14ac:dyDescent="0.35">
      <c r="D739" s="10" t="str">
        <f t="shared" si="83"/>
        <v/>
      </c>
      <c r="E739" s="10" t="str">
        <f t="shared" si="84"/>
        <v/>
      </c>
    </row>
    <row r="740" spans="4:5" x14ac:dyDescent="0.35">
      <c r="D740" s="10" t="str">
        <f t="shared" si="83"/>
        <v/>
      </c>
      <c r="E740" s="10" t="str">
        <f t="shared" si="84"/>
        <v/>
      </c>
    </row>
    <row r="741" spans="4:5" x14ac:dyDescent="0.35">
      <c r="D741" s="10" t="str">
        <f t="shared" si="83"/>
        <v/>
      </c>
      <c r="E741" s="10" t="str">
        <f t="shared" si="84"/>
        <v/>
      </c>
    </row>
    <row r="742" spans="4:5" x14ac:dyDescent="0.35">
      <c r="D742" s="10" t="str">
        <f t="shared" si="83"/>
        <v/>
      </c>
      <c r="E742" s="10" t="str">
        <f t="shared" si="84"/>
        <v/>
      </c>
    </row>
    <row r="743" spans="4:5" x14ac:dyDescent="0.35">
      <c r="D743" s="10" t="str">
        <f t="shared" si="83"/>
        <v/>
      </c>
      <c r="E743" s="10" t="str">
        <f t="shared" si="84"/>
        <v/>
      </c>
    </row>
    <row r="744" spans="4:5" x14ac:dyDescent="0.35">
      <c r="D744" s="10" t="str">
        <f t="shared" si="83"/>
        <v/>
      </c>
      <c r="E744" s="10" t="str">
        <f t="shared" si="84"/>
        <v/>
      </c>
    </row>
    <row r="745" spans="4:5" x14ac:dyDescent="0.35">
      <c r="D745" s="10" t="str">
        <f t="shared" si="83"/>
        <v/>
      </c>
      <c r="E745" s="10" t="str">
        <f t="shared" si="84"/>
        <v/>
      </c>
    </row>
    <row r="746" spans="4:5" x14ac:dyDescent="0.35">
      <c r="D746" s="10" t="str">
        <f t="shared" si="83"/>
        <v/>
      </c>
      <c r="E746" s="10" t="str">
        <f t="shared" si="84"/>
        <v/>
      </c>
    </row>
    <row r="747" spans="4:5" x14ac:dyDescent="0.35">
      <c r="D747" s="10" t="str">
        <f t="shared" si="83"/>
        <v/>
      </c>
      <c r="E747" s="10" t="str">
        <f t="shared" si="84"/>
        <v/>
      </c>
    </row>
    <row r="748" spans="4:5" x14ac:dyDescent="0.35">
      <c r="D748" s="10" t="str">
        <f t="shared" si="83"/>
        <v/>
      </c>
      <c r="E748" s="10" t="str">
        <f t="shared" si="84"/>
        <v/>
      </c>
    </row>
    <row r="749" spans="4:5" x14ac:dyDescent="0.35">
      <c r="D749" s="10" t="str">
        <f t="shared" si="83"/>
        <v/>
      </c>
      <c r="E749" s="10" t="str">
        <f t="shared" si="84"/>
        <v/>
      </c>
    </row>
    <row r="750" spans="4:5" x14ac:dyDescent="0.35">
      <c r="D750" s="10" t="str">
        <f t="shared" si="83"/>
        <v/>
      </c>
      <c r="E750" s="10" t="str">
        <f t="shared" si="84"/>
        <v/>
      </c>
    </row>
    <row r="751" spans="4:5" x14ac:dyDescent="0.35">
      <c r="D751" s="10" t="str">
        <f t="shared" si="83"/>
        <v/>
      </c>
      <c r="E751" s="10" t="str">
        <f t="shared" si="84"/>
        <v/>
      </c>
    </row>
    <row r="752" spans="4:5" x14ac:dyDescent="0.35">
      <c r="D752" s="10" t="str">
        <f t="shared" si="83"/>
        <v/>
      </c>
      <c r="E752" s="10" t="str">
        <f t="shared" si="84"/>
        <v/>
      </c>
    </row>
    <row r="753" spans="4:5" x14ac:dyDescent="0.35">
      <c r="D753" s="10" t="str">
        <f t="shared" si="83"/>
        <v/>
      </c>
      <c r="E753" s="10" t="str">
        <f t="shared" si="84"/>
        <v/>
      </c>
    </row>
    <row r="754" spans="4:5" x14ac:dyDescent="0.35">
      <c r="D754" s="10" t="str">
        <f t="shared" si="83"/>
        <v/>
      </c>
      <c r="E754" s="10" t="str">
        <f t="shared" si="84"/>
        <v/>
      </c>
    </row>
    <row r="755" spans="4:5" x14ac:dyDescent="0.35">
      <c r="D755" s="10" t="str">
        <f t="shared" si="83"/>
        <v/>
      </c>
      <c r="E755" s="10" t="str">
        <f t="shared" si="84"/>
        <v/>
      </c>
    </row>
    <row r="756" spans="4:5" x14ac:dyDescent="0.35">
      <c r="D756" s="10" t="str">
        <f t="shared" si="83"/>
        <v/>
      </c>
      <c r="E756" s="10" t="str">
        <f t="shared" si="84"/>
        <v/>
      </c>
    </row>
    <row r="757" spans="4:5" x14ac:dyDescent="0.35">
      <c r="D757" s="10" t="str">
        <f t="shared" si="83"/>
        <v/>
      </c>
      <c r="E757" s="10" t="str">
        <f t="shared" si="84"/>
        <v/>
      </c>
    </row>
    <row r="758" spans="4:5" x14ac:dyDescent="0.35">
      <c r="D758" s="10" t="str">
        <f t="shared" si="83"/>
        <v/>
      </c>
      <c r="E758" s="10" t="str">
        <f t="shared" si="84"/>
        <v/>
      </c>
    </row>
    <row r="759" spans="4:5" x14ac:dyDescent="0.35">
      <c r="D759" s="10" t="str">
        <f t="shared" si="83"/>
        <v/>
      </c>
      <c r="E759" s="10" t="str">
        <f t="shared" si="84"/>
        <v/>
      </c>
    </row>
    <row r="760" spans="4:5" x14ac:dyDescent="0.35">
      <c r="D760" s="10" t="str">
        <f t="shared" si="83"/>
        <v/>
      </c>
      <c r="E760" s="10" t="str">
        <f t="shared" si="84"/>
        <v/>
      </c>
    </row>
    <row r="761" spans="4:5" x14ac:dyDescent="0.35">
      <c r="D761" s="10" t="str">
        <f t="shared" si="83"/>
        <v/>
      </c>
      <c r="E761" s="10" t="str">
        <f t="shared" si="84"/>
        <v/>
      </c>
    </row>
    <row r="762" spans="4:5" x14ac:dyDescent="0.35">
      <c r="D762" s="10" t="str">
        <f t="shared" si="83"/>
        <v/>
      </c>
      <c r="E762" s="10" t="str">
        <f t="shared" si="84"/>
        <v/>
      </c>
    </row>
    <row r="763" spans="4:5" x14ac:dyDescent="0.35">
      <c r="D763" s="10" t="str">
        <f t="shared" si="83"/>
        <v/>
      </c>
      <c r="E763" s="10" t="str">
        <f t="shared" si="84"/>
        <v/>
      </c>
    </row>
    <row r="764" spans="4:5" x14ac:dyDescent="0.35">
      <c r="D764" s="10" t="str">
        <f t="shared" si="83"/>
        <v/>
      </c>
      <c r="E764" s="10" t="str">
        <f t="shared" si="84"/>
        <v/>
      </c>
    </row>
    <row r="765" spans="4:5" x14ac:dyDescent="0.35">
      <c r="D765" s="10" t="str">
        <f t="shared" si="83"/>
        <v/>
      </c>
      <c r="E765" s="10" t="str">
        <f t="shared" si="84"/>
        <v/>
      </c>
    </row>
    <row r="766" spans="4:5" x14ac:dyDescent="0.35">
      <c r="D766" s="10" t="str">
        <f t="shared" si="83"/>
        <v/>
      </c>
      <c r="E766" s="10" t="str">
        <f t="shared" si="84"/>
        <v/>
      </c>
    </row>
    <row r="767" spans="4:5" x14ac:dyDescent="0.35">
      <c r="D767" s="10" t="str">
        <f t="shared" si="83"/>
        <v/>
      </c>
      <c r="E767" s="10" t="str">
        <f t="shared" si="84"/>
        <v/>
      </c>
    </row>
    <row r="768" spans="4:5" x14ac:dyDescent="0.35">
      <c r="D768" s="10" t="str">
        <f t="shared" si="83"/>
        <v/>
      </c>
      <c r="E768" s="10" t="str">
        <f t="shared" si="84"/>
        <v/>
      </c>
    </row>
    <row r="769" spans="4:5" x14ac:dyDescent="0.35">
      <c r="D769" s="10" t="str">
        <f t="shared" si="83"/>
        <v/>
      </c>
      <c r="E769" s="10" t="str">
        <f t="shared" si="84"/>
        <v/>
      </c>
    </row>
    <row r="770" spans="4:5" x14ac:dyDescent="0.35">
      <c r="D770" s="10" t="str">
        <f t="shared" si="83"/>
        <v/>
      </c>
      <c r="E770" s="10" t="str">
        <f t="shared" si="84"/>
        <v/>
      </c>
    </row>
    <row r="771" spans="4:5" x14ac:dyDescent="0.35">
      <c r="D771" s="10" t="str">
        <f t="shared" si="83"/>
        <v/>
      </c>
      <c r="E771" s="10" t="str">
        <f t="shared" si="84"/>
        <v/>
      </c>
    </row>
    <row r="772" spans="4:5" x14ac:dyDescent="0.35">
      <c r="D772" s="10" t="str">
        <f t="shared" si="83"/>
        <v/>
      </c>
      <c r="E772" s="10" t="str">
        <f t="shared" si="84"/>
        <v/>
      </c>
    </row>
    <row r="773" spans="4:5" x14ac:dyDescent="0.35">
      <c r="D773" s="10" t="str">
        <f t="shared" si="83"/>
        <v/>
      </c>
      <c r="E773" s="10" t="str">
        <f t="shared" si="84"/>
        <v/>
      </c>
    </row>
    <row r="774" spans="4:5" x14ac:dyDescent="0.35">
      <c r="D774" s="10" t="str">
        <f t="shared" si="83"/>
        <v/>
      </c>
      <c r="E774" s="10" t="str">
        <f t="shared" si="84"/>
        <v/>
      </c>
    </row>
    <row r="775" spans="4:5" x14ac:dyDescent="0.35">
      <c r="D775" s="10" t="str">
        <f t="shared" si="83"/>
        <v/>
      </c>
      <c r="E775" s="10" t="str">
        <f t="shared" si="84"/>
        <v/>
      </c>
    </row>
    <row r="776" spans="4:5" x14ac:dyDescent="0.35">
      <c r="D776" s="10" t="str">
        <f t="shared" si="83"/>
        <v/>
      </c>
      <c r="E776" s="10" t="str">
        <f t="shared" si="84"/>
        <v/>
      </c>
    </row>
    <row r="777" spans="4:5" x14ac:dyDescent="0.35">
      <c r="D777" s="10" t="str">
        <f t="shared" si="83"/>
        <v/>
      </c>
      <c r="E777" s="10" t="str">
        <f t="shared" si="84"/>
        <v/>
      </c>
    </row>
    <row r="778" spans="4:5" x14ac:dyDescent="0.35">
      <c r="D778" s="10" t="str">
        <f t="shared" si="83"/>
        <v/>
      </c>
      <c r="E778" s="10" t="str">
        <f t="shared" si="84"/>
        <v/>
      </c>
    </row>
    <row r="779" spans="4:5" x14ac:dyDescent="0.35">
      <c r="D779" s="10" t="str">
        <f t="shared" si="83"/>
        <v/>
      </c>
      <c r="E779" s="10" t="str">
        <f t="shared" si="84"/>
        <v/>
      </c>
    </row>
    <row r="780" spans="4:5" x14ac:dyDescent="0.35">
      <c r="D780" s="10" t="str">
        <f t="shared" si="83"/>
        <v/>
      </c>
      <c r="E780" s="10" t="str">
        <f t="shared" si="84"/>
        <v/>
      </c>
    </row>
    <row r="781" spans="4:5" x14ac:dyDescent="0.35">
      <c r="D781" s="10" t="str">
        <f t="shared" ref="D781:D844" si="85">IFERROR(VLOOKUP($C781,competitors,7,FALSE),"")</f>
        <v/>
      </c>
      <c r="E781" s="10" t="str">
        <f t="shared" ref="E781:E844" si="86">IFERROR(VLOOKUP($C781,competitors,8,FALSE),"")</f>
        <v/>
      </c>
    </row>
    <row r="782" spans="4:5" x14ac:dyDescent="0.35">
      <c r="D782" s="10" t="str">
        <f t="shared" si="85"/>
        <v/>
      </c>
      <c r="E782" s="10" t="str">
        <f t="shared" si="86"/>
        <v/>
      </c>
    </row>
    <row r="783" spans="4:5" x14ac:dyDescent="0.35">
      <c r="D783" s="10" t="str">
        <f t="shared" si="85"/>
        <v/>
      </c>
      <c r="E783" s="10" t="str">
        <f t="shared" si="86"/>
        <v/>
      </c>
    </row>
    <row r="784" spans="4:5" x14ac:dyDescent="0.35">
      <c r="D784" s="10" t="str">
        <f t="shared" si="85"/>
        <v/>
      </c>
      <c r="E784" s="10" t="str">
        <f t="shared" si="86"/>
        <v/>
      </c>
    </row>
    <row r="785" spans="4:5" x14ac:dyDescent="0.35">
      <c r="D785" s="10" t="str">
        <f t="shared" si="85"/>
        <v/>
      </c>
      <c r="E785" s="10" t="str">
        <f t="shared" si="86"/>
        <v/>
      </c>
    </row>
    <row r="786" spans="4:5" x14ac:dyDescent="0.35">
      <c r="D786" s="10" t="str">
        <f t="shared" si="85"/>
        <v/>
      </c>
      <c r="E786" s="10" t="str">
        <f t="shared" si="86"/>
        <v/>
      </c>
    </row>
    <row r="787" spans="4:5" x14ac:dyDescent="0.35">
      <c r="D787" s="10" t="str">
        <f t="shared" si="85"/>
        <v/>
      </c>
      <c r="E787" s="10" t="str">
        <f t="shared" si="86"/>
        <v/>
      </c>
    </row>
    <row r="788" spans="4:5" x14ac:dyDescent="0.35">
      <c r="D788" s="10" t="str">
        <f t="shared" si="85"/>
        <v/>
      </c>
      <c r="E788" s="10" t="str">
        <f t="shared" si="86"/>
        <v/>
      </c>
    </row>
    <row r="789" spans="4:5" x14ac:dyDescent="0.35">
      <c r="D789" s="10" t="str">
        <f t="shared" si="85"/>
        <v/>
      </c>
      <c r="E789" s="10" t="str">
        <f t="shared" si="86"/>
        <v/>
      </c>
    </row>
    <row r="790" spans="4:5" x14ac:dyDescent="0.35">
      <c r="D790" s="10" t="str">
        <f t="shared" si="85"/>
        <v/>
      </c>
      <c r="E790" s="10" t="str">
        <f t="shared" si="86"/>
        <v/>
      </c>
    </row>
    <row r="791" spans="4:5" x14ac:dyDescent="0.35">
      <c r="D791" s="10" t="str">
        <f t="shared" si="85"/>
        <v/>
      </c>
      <c r="E791" s="10" t="str">
        <f t="shared" si="86"/>
        <v/>
      </c>
    </row>
    <row r="792" spans="4:5" x14ac:dyDescent="0.35">
      <c r="D792" s="10" t="str">
        <f t="shared" si="85"/>
        <v/>
      </c>
      <c r="E792" s="10" t="str">
        <f t="shared" si="86"/>
        <v/>
      </c>
    </row>
    <row r="793" spans="4:5" x14ac:dyDescent="0.35">
      <c r="D793" s="10" t="str">
        <f t="shared" si="85"/>
        <v/>
      </c>
      <c r="E793" s="10" t="str">
        <f t="shared" si="86"/>
        <v/>
      </c>
    </row>
    <row r="794" spans="4:5" x14ac:dyDescent="0.35">
      <c r="D794" s="10" t="str">
        <f t="shared" si="85"/>
        <v/>
      </c>
      <c r="E794" s="10" t="str">
        <f t="shared" si="86"/>
        <v/>
      </c>
    </row>
    <row r="795" spans="4:5" x14ac:dyDescent="0.35">
      <c r="D795" s="10" t="str">
        <f t="shared" si="85"/>
        <v/>
      </c>
      <c r="E795" s="10" t="str">
        <f t="shared" si="86"/>
        <v/>
      </c>
    </row>
    <row r="796" spans="4:5" x14ac:dyDescent="0.35">
      <c r="D796" s="10" t="str">
        <f t="shared" si="85"/>
        <v/>
      </c>
      <c r="E796" s="10" t="str">
        <f t="shared" si="86"/>
        <v/>
      </c>
    </row>
    <row r="797" spans="4:5" x14ac:dyDescent="0.35">
      <c r="D797" s="10" t="str">
        <f t="shared" si="85"/>
        <v/>
      </c>
      <c r="E797" s="10" t="str">
        <f t="shared" si="86"/>
        <v/>
      </c>
    </row>
    <row r="798" spans="4:5" x14ac:dyDescent="0.35">
      <c r="D798" s="10" t="str">
        <f t="shared" si="85"/>
        <v/>
      </c>
      <c r="E798" s="10" t="str">
        <f t="shared" si="86"/>
        <v/>
      </c>
    </row>
    <row r="799" spans="4:5" x14ac:dyDescent="0.35">
      <c r="D799" s="10" t="str">
        <f t="shared" si="85"/>
        <v/>
      </c>
      <c r="E799" s="10" t="str">
        <f t="shared" si="86"/>
        <v/>
      </c>
    </row>
    <row r="800" spans="4:5" x14ac:dyDescent="0.35">
      <c r="D800" s="10" t="str">
        <f t="shared" si="85"/>
        <v/>
      </c>
      <c r="E800" s="10" t="str">
        <f t="shared" si="86"/>
        <v/>
      </c>
    </row>
    <row r="801" spans="4:5" x14ac:dyDescent="0.35">
      <c r="D801" s="10" t="str">
        <f t="shared" si="85"/>
        <v/>
      </c>
      <c r="E801" s="10" t="str">
        <f t="shared" si="86"/>
        <v/>
      </c>
    </row>
    <row r="802" spans="4:5" x14ac:dyDescent="0.35">
      <c r="D802" s="10" t="str">
        <f t="shared" si="85"/>
        <v/>
      </c>
      <c r="E802" s="10" t="str">
        <f t="shared" si="86"/>
        <v/>
      </c>
    </row>
    <row r="803" spans="4:5" x14ac:dyDescent="0.35">
      <c r="D803" s="10" t="str">
        <f t="shared" si="85"/>
        <v/>
      </c>
      <c r="E803" s="10" t="str">
        <f t="shared" si="86"/>
        <v/>
      </c>
    </row>
    <row r="804" spans="4:5" x14ac:dyDescent="0.35">
      <c r="D804" s="10" t="str">
        <f t="shared" si="85"/>
        <v/>
      </c>
      <c r="E804" s="10" t="str">
        <f t="shared" si="86"/>
        <v/>
      </c>
    </row>
    <row r="805" spans="4:5" x14ac:dyDescent="0.35">
      <c r="D805" s="10" t="str">
        <f t="shared" si="85"/>
        <v/>
      </c>
      <c r="E805" s="10" t="str">
        <f t="shared" si="86"/>
        <v/>
      </c>
    </row>
    <row r="806" spans="4:5" x14ac:dyDescent="0.35">
      <c r="D806" s="10" t="str">
        <f t="shared" si="85"/>
        <v/>
      </c>
      <c r="E806" s="10" t="str">
        <f t="shared" si="86"/>
        <v/>
      </c>
    </row>
    <row r="807" spans="4:5" x14ac:dyDescent="0.35">
      <c r="D807" s="10" t="str">
        <f t="shared" si="85"/>
        <v/>
      </c>
      <c r="E807" s="10" t="str">
        <f t="shared" si="86"/>
        <v/>
      </c>
    </row>
    <row r="808" spans="4:5" x14ac:dyDescent="0.35">
      <c r="D808" s="10" t="str">
        <f t="shared" si="85"/>
        <v/>
      </c>
      <c r="E808" s="10" t="str">
        <f t="shared" si="86"/>
        <v/>
      </c>
    </row>
    <row r="809" spans="4:5" x14ac:dyDescent="0.35">
      <c r="D809" s="10" t="str">
        <f t="shared" si="85"/>
        <v/>
      </c>
      <c r="E809" s="10" t="str">
        <f t="shared" si="86"/>
        <v/>
      </c>
    </row>
    <row r="810" spans="4:5" x14ac:dyDescent="0.35">
      <c r="D810" s="10" t="str">
        <f t="shared" si="85"/>
        <v/>
      </c>
      <c r="E810" s="10" t="str">
        <f t="shared" si="86"/>
        <v/>
      </c>
    </row>
    <row r="811" spans="4:5" x14ac:dyDescent="0.35">
      <c r="D811" s="10" t="str">
        <f t="shared" si="85"/>
        <v/>
      </c>
      <c r="E811" s="10" t="str">
        <f t="shared" si="86"/>
        <v/>
      </c>
    </row>
    <row r="812" spans="4:5" x14ac:dyDescent="0.35">
      <c r="D812" s="10" t="str">
        <f t="shared" si="85"/>
        <v/>
      </c>
      <c r="E812" s="10" t="str">
        <f t="shared" si="86"/>
        <v/>
      </c>
    </row>
    <row r="813" spans="4:5" x14ac:dyDescent="0.35">
      <c r="D813" s="10" t="str">
        <f t="shared" si="85"/>
        <v/>
      </c>
      <c r="E813" s="10" t="str">
        <f t="shared" si="86"/>
        <v/>
      </c>
    </row>
    <row r="814" spans="4:5" x14ac:dyDescent="0.35">
      <c r="D814" s="10" t="str">
        <f t="shared" si="85"/>
        <v/>
      </c>
      <c r="E814" s="10" t="str">
        <f t="shared" si="86"/>
        <v/>
      </c>
    </row>
    <row r="815" spans="4:5" x14ac:dyDescent="0.35">
      <c r="D815" s="10" t="str">
        <f t="shared" si="85"/>
        <v/>
      </c>
      <c r="E815" s="10" t="str">
        <f t="shared" si="86"/>
        <v/>
      </c>
    </row>
    <row r="816" spans="4:5" x14ac:dyDescent="0.35">
      <c r="D816" s="10" t="str">
        <f t="shared" si="85"/>
        <v/>
      </c>
      <c r="E816" s="10" t="str">
        <f t="shared" si="86"/>
        <v/>
      </c>
    </row>
    <row r="817" spans="4:5" x14ac:dyDescent="0.35">
      <c r="D817" s="10" t="str">
        <f t="shared" si="85"/>
        <v/>
      </c>
      <c r="E817" s="10" t="str">
        <f t="shared" si="86"/>
        <v/>
      </c>
    </row>
    <row r="818" spans="4:5" x14ac:dyDescent="0.35">
      <c r="D818" s="10" t="str">
        <f t="shared" si="85"/>
        <v/>
      </c>
      <c r="E818" s="10" t="str">
        <f t="shared" si="86"/>
        <v/>
      </c>
    </row>
    <row r="819" spans="4:5" x14ac:dyDescent="0.35">
      <c r="D819" s="10" t="str">
        <f t="shared" si="85"/>
        <v/>
      </c>
      <c r="E819" s="10" t="str">
        <f t="shared" si="86"/>
        <v/>
      </c>
    </row>
    <row r="820" spans="4:5" x14ac:dyDescent="0.35">
      <c r="D820" s="10" t="str">
        <f t="shared" si="85"/>
        <v/>
      </c>
      <c r="E820" s="10" t="str">
        <f t="shared" si="86"/>
        <v/>
      </c>
    </row>
    <row r="821" spans="4:5" x14ac:dyDescent="0.35">
      <c r="D821" s="10" t="str">
        <f t="shared" si="85"/>
        <v/>
      </c>
      <c r="E821" s="10" t="str">
        <f t="shared" si="86"/>
        <v/>
      </c>
    </row>
    <row r="822" spans="4:5" x14ac:dyDescent="0.35">
      <c r="D822" s="10" t="str">
        <f t="shared" si="85"/>
        <v/>
      </c>
      <c r="E822" s="10" t="str">
        <f t="shared" si="86"/>
        <v/>
      </c>
    </row>
    <row r="823" spans="4:5" x14ac:dyDescent="0.35">
      <c r="D823" s="10" t="str">
        <f t="shared" si="85"/>
        <v/>
      </c>
      <c r="E823" s="10" t="str">
        <f t="shared" si="86"/>
        <v/>
      </c>
    </row>
    <row r="824" spans="4:5" x14ac:dyDescent="0.35">
      <c r="D824" s="10" t="str">
        <f t="shared" si="85"/>
        <v/>
      </c>
      <c r="E824" s="10" t="str">
        <f t="shared" si="86"/>
        <v/>
      </c>
    </row>
    <row r="825" spans="4:5" x14ac:dyDescent="0.35">
      <c r="D825" s="10" t="str">
        <f t="shared" si="85"/>
        <v/>
      </c>
      <c r="E825" s="10" t="str">
        <f t="shared" si="86"/>
        <v/>
      </c>
    </row>
    <row r="826" spans="4:5" x14ac:dyDescent="0.35">
      <c r="D826" s="10" t="str">
        <f t="shared" si="85"/>
        <v/>
      </c>
      <c r="E826" s="10" t="str">
        <f t="shared" si="86"/>
        <v/>
      </c>
    </row>
    <row r="827" spans="4:5" x14ac:dyDescent="0.35">
      <c r="D827" s="10" t="str">
        <f t="shared" si="85"/>
        <v/>
      </c>
      <c r="E827" s="10" t="str">
        <f t="shared" si="86"/>
        <v/>
      </c>
    </row>
    <row r="828" spans="4:5" x14ac:dyDescent="0.35">
      <c r="D828" s="10" t="str">
        <f t="shared" si="85"/>
        <v/>
      </c>
      <c r="E828" s="10" t="str">
        <f t="shared" si="86"/>
        <v/>
      </c>
    </row>
    <row r="829" spans="4:5" x14ac:dyDescent="0.35">
      <c r="D829" s="10" t="str">
        <f t="shared" si="85"/>
        <v/>
      </c>
      <c r="E829" s="10" t="str">
        <f t="shared" si="86"/>
        <v/>
      </c>
    </row>
    <row r="830" spans="4:5" x14ac:dyDescent="0.35">
      <c r="D830" s="10" t="str">
        <f t="shared" si="85"/>
        <v/>
      </c>
      <c r="E830" s="10" t="str">
        <f t="shared" si="86"/>
        <v/>
      </c>
    </row>
    <row r="831" spans="4:5" x14ac:dyDescent="0.35">
      <c r="D831" s="10" t="str">
        <f t="shared" si="85"/>
        <v/>
      </c>
      <c r="E831" s="10" t="str">
        <f t="shared" si="86"/>
        <v/>
      </c>
    </row>
    <row r="832" spans="4:5" x14ac:dyDescent="0.35">
      <c r="D832" s="10" t="str">
        <f t="shared" si="85"/>
        <v/>
      </c>
      <c r="E832" s="10" t="str">
        <f t="shared" si="86"/>
        <v/>
      </c>
    </row>
    <row r="833" spans="4:5" x14ac:dyDescent="0.35">
      <c r="D833" s="10" t="str">
        <f t="shared" si="85"/>
        <v/>
      </c>
      <c r="E833" s="10" t="str">
        <f t="shared" si="86"/>
        <v/>
      </c>
    </row>
    <row r="834" spans="4:5" x14ac:dyDescent="0.35">
      <c r="D834" s="10" t="str">
        <f t="shared" si="85"/>
        <v/>
      </c>
      <c r="E834" s="10" t="str">
        <f t="shared" si="86"/>
        <v/>
      </c>
    </row>
    <row r="835" spans="4:5" x14ac:dyDescent="0.35">
      <c r="D835" s="10" t="str">
        <f t="shared" si="85"/>
        <v/>
      </c>
      <c r="E835" s="10" t="str">
        <f t="shared" si="86"/>
        <v/>
      </c>
    </row>
    <row r="836" spans="4:5" x14ac:dyDescent="0.35">
      <c r="D836" s="10" t="str">
        <f t="shared" si="85"/>
        <v/>
      </c>
      <c r="E836" s="10" t="str">
        <f t="shared" si="86"/>
        <v/>
      </c>
    </row>
    <row r="837" spans="4:5" x14ac:dyDescent="0.35">
      <c r="D837" s="10" t="str">
        <f t="shared" si="85"/>
        <v/>
      </c>
      <c r="E837" s="10" t="str">
        <f t="shared" si="86"/>
        <v/>
      </c>
    </row>
    <row r="838" spans="4:5" x14ac:dyDescent="0.35">
      <c r="D838" s="10" t="str">
        <f t="shared" si="85"/>
        <v/>
      </c>
      <c r="E838" s="10" t="str">
        <f t="shared" si="86"/>
        <v/>
      </c>
    </row>
    <row r="839" spans="4:5" x14ac:dyDescent="0.35">
      <c r="D839" s="10" t="str">
        <f t="shared" si="85"/>
        <v/>
      </c>
      <c r="E839" s="10" t="str">
        <f t="shared" si="86"/>
        <v/>
      </c>
    </row>
    <row r="840" spans="4:5" x14ac:dyDescent="0.35">
      <c r="D840" s="10" t="str">
        <f t="shared" si="85"/>
        <v/>
      </c>
      <c r="E840" s="10" t="str">
        <f t="shared" si="86"/>
        <v/>
      </c>
    </row>
    <row r="841" spans="4:5" x14ac:dyDescent="0.35">
      <c r="D841" s="10" t="str">
        <f t="shared" si="85"/>
        <v/>
      </c>
      <c r="E841" s="10" t="str">
        <f t="shared" si="86"/>
        <v/>
      </c>
    </row>
    <row r="842" spans="4:5" x14ac:dyDescent="0.35">
      <c r="D842" s="10" t="str">
        <f t="shared" si="85"/>
        <v/>
      </c>
      <c r="E842" s="10" t="str">
        <f t="shared" si="86"/>
        <v/>
      </c>
    </row>
    <row r="843" spans="4:5" x14ac:dyDescent="0.35">
      <c r="D843" s="10" t="str">
        <f t="shared" si="85"/>
        <v/>
      </c>
      <c r="E843" s="10" t="str">
        <f t="shared" si="86"/>
        <v/>
      </c>
    </row>
    <row r="844" spans="4:5" x14ac:dyDescent="0.35">
      <c r="D844" s="10" t="str">
        <f t="shared" si="85"/>
        <v/>
      </c>
      <c r="E844" s="10" t="str">
        <f t="shared" si="86"/>
        <v/>
      </c>
    </row>
    <row r="845" spans="4:5" x14ac:dyDescent="0.35">
      <c r="D845" s="10" t="str">
        <f t="shared" ref="D845:D908" si="87">IFERROR(VLOOKUP($C845,competitors,7,FALSE),"")</f>
        <v/>
      </c>
      <c r="E845" s="10" t="str">
        <f t="shared" ref="E845:E908" si="88">IFERROR(VLOOKUP($C845,competitors,8,FALSE),"")</f>
        <v/>
      </c>
    </row>
    <row r="846" spans="4:5" x14ac:dyDescent="0.35">
      <c r="D846" s="10" t="str">
        <f t="shared" si="87"/>
        <v/>
      </c>
      <c r="E846" s="10" t="str">
        <f t="shared" si="88"/>
        <v/>
      </c>
    </row>
    <row r="847" spans="4:5" x14ac:dyDescent="0.35">
      <c r="D847" s="10" t="str">
        <f t="shared" si="87"/>
        <v/>
      </c>
      <c r="E847" s="10" t="str">
        <f t="shared" si="88"/>
        <v/>
      </c>
    </row>
    <row r="848" spans="4:5" x14ac:dyDescent="0.35">
      <c r="D848" s="10" t="str">
        <f t="shared" si="87"/>
        <v/>
      </c>
      <c r="E848" s="10" t="str">
        <f t="shared" si="88"/>
        <v/>
      </c>
    </row>
    <row r="849" spans="4:5" x14ac:dyDescent="0.35">
      <c r="D849" s="10" t="str">
        <f t="shared" si="87"/>
        <v/>
      </c>
      <c r="E849" s="10" t="str">
        <f t="shared" si="88"/>
        <v/>
      </c>
    </row>
    <row r="850" spans="4:5" x14ac:dyDescent="0.35">
      <c r="D850" s="10" t="str">
        <f t="shared" si="87"/>
        <v/>
      </c>
      <c r="E850" s="10" t="str">
        <f t="shared" si="88"/>
        <v/>
      </c>
    </row>
    <row r="851" spans="4:5" x14ac:dyDescent="0.35">
      <c r="D851" s="10" t="str">
        <f t="shared" si="87"/>
        <v/>
      </c>
      <c r="E851" s="10" t="str">
        <f t="shared" si="88"/>
        <v/>
      </c>
    </row>
    <row r="852" spans="4:5" x14ac:dyDescent="0.35">
      <c r="D852" s="10" t="str">
        <f t="shared" si="87"/>
        <v/>
      </c>
      <c r="E852" s="10" t="str">
        <f t="shared" si="88"/>
        <v/>
      </c>
    </row>
    <row r="853" spans="4:5" x14ac:dyDescent="0.35">
      <c r="D853" s="10" t="str">
        <f t="shared" si="87"/>
        <v/>
      </c>
      <c r="E853" s="10" t="str">
        <f t="shared" si="88"/>
        <v/>
      </c>
    </row>
    <row r="854" spans="4:5" x14ac:dyDescent="0.35">
      <c r="D854" s="10" t="str">
        <f t="shared" si="87"/>
        <v/>
      </c>
      <c r="E854" s="10" t="str">
        <f t="shared" si="88"/>
        <v/>
      </c>
    </row>
    <row r="855" spans="4:5" x14ac:dyDescent="0.35">
      <c r="D855" s="10" t="str">
        <f t="shared" si="87"/>
        <v/>
      </c>
      <c r="E855" s="10" t="str">
        <f t="shared" si="88"/>
        <v/>
      </c>
    </row>
    <row r="856" spans="4:5" x14ac:dyDescent="0.35">
      <c r="D856" s="10" t="str">
        <f t="shared" si="87"/>
        <v/>
      </c>
      <c r="E856" s="10" t="str">
        <f t="shared" si="88"/>
        <v/>
      </c>
    </row>
    <row r="857" spans="4:5" x14ac:dyDescent="0.35">
      <c r="D857" s="10" t="str">
        <f t="shared" si="87"/>
        <v/>
      </c>
      <c r="E857" s="10" t="str">
        <f t="shared" si="88"/>
        <v/>
      </c>
    </row>
    <row r="858" spans="4:5" x14ac:dyDescent="0.35">
      <c r="D858" s="10" t="str">
        <f t="shared" si="87"/>
        <v/>
      </c>
      <c r="E858" s="10" t="str">
        <f t="shared" si="88"/>
        <v/>
      </c>
    </row>
    <row r="859" spans="4:5" x14ac:dyDescent="0.35">
      <c r="D859" s="10" t="str">
        <f t="shared" si="87"/>
        <v/>
      </c>
      <c r="E859" s="10" t="str">
        <f t="shared" si="88"/>
        <v/>
      </c>
    </row>
    <row r="860" spans="4:5" x14ac:dyDescent="0.35">
      <c r="D860" s="10" t="str">
        <f t="shared" si="87"/>
        <v/>
      </c>
      <c r="E860" s="10" t="str">
        <f t="shared" si="88"/>
        <v/>
      </c>
    </row>
    <row r="861" spans="4:5" x14ac:dyDescent="0.35">
      <c r="D861" s="10" t="str">
        <f t="shared" si="87"/>
        <v/>
      </c>
      <c r="E861" s="10" t="str">
        <f t="shared" si="88"/>
        <v/>
      </c>
    </row>
    <row r="862" spans="4:5" x14ac:dyDescent="0.35">
      <c r="D862" s="10" t="str">
        <f t="shared" si="87"/>
        <v/>
      </c>
      <c r="E862" s="10" t="str">
        <f t="shared" si="88"/>
        <v/>
      </c>
    </row>
    <row r="863" spans="4:5" x14ac:dyDescent="0.35">
      <c r="D863" s="10" t="str">
        <f t="shared" si="87"/>
        <v/>
      </c>
      <c r="E863" s="10" t="str">
        <f t="shared" si="88"/>
        <v/>
      </c>
    </row>
    <row r="864" spans="4:5" x14ac:dyDescent="0.35">
      <c r="D864" s="10" t="str">
        <f t="shared" si="87"/>
        <v/>
      </c>
      <c r="E864" s="10" t="str">
        <f t="shared" si="88"/>
        <v/>
      </c>
    </row>
    <row r="865" spans="4:5" x14ac:dyDescent="0.35">
      <c r="D865" s="10" t="str">
        <f t="shared" si="87"/>
        <v/>
      </c>
      <c r="E865" s="10" t="str">
        <f t="shared" si="88"/>
        <v/>
      </c>
    </row>
    <row r="866" spans="4:5" x14ac:dyDescent="0.35">
      <c r="D866" s="10" t="str">
        <f t="shared" si="87"/>
        <v/>
      </c>
      <c r="E866" s="10" t="str">
        <f t="shared" si="88"/>
        <v/>
      </c>
    </row>
    <row r="867" spans="4:5" x14ac:dyDescent="0.35">
      <c r="D867" s="10" t="str">
        <f t="shared" si="87"/>
        <v/>
      </c>
      <c r="E867" s="10" t="str">
        <f t="shared" si="88"/>
        <v/>
      </c>
    </row>
    <row r="868" spans="4:5" x14ac:dyDescent="0.35">
      <c r="D868" s="10" t="str">
        <f t="shared" si="87"/>
        <v/>
      </c>
      <c r="E868" s="10" t="str">
        <f t="shared" si="88"/>
        <v/>
      </c>
    </row>
    <row r="869" spans="4:5" x14ac:dyDescent="0.35">
      <c r="D869" s="10" t="str">
        <f t="shared" si="87"/>
        <v/>
      </c>
      <c r="E869" s="10" t="str">
        <f t="shared" si="88"/>
        <v/>
      </c>
    </row>
    <row r="870" spans="4:5" x14ac:dyDescent="0.35">
      <c r="D870" s="10" t="str">
        <f t="shared" si="87"/>
        <v/>
      </c>
      <c r="E870" s="10" t="str">
        <f t="shared" si="88"/>
        <v/>
      </c>
    </row>
    <row r="871" spans="4:5" x14ac:dyDescent="0.35">
      <c r="D871" s="10" t="str">
        <f t="shared" si="87"/>
        <v/>
      </c>
      <c r="E871" s="10" t="str">
        <f t="shared" si="88"/>
        <v/>
      </c>
    </row>
    <row r="872" spans="4:5" x14ac:dyDescent="0.35">
      <c r="D872" s="10" t="str">
        <f t="shared" si="87"/>
        <v/>
      </c>
      <c r="E872" s="10" t="str">
        <f t="shared" si="88"/>
        <v/>
      </c>
    </row>
    <row r="873" spans="4:5" x14ac:dyDescent="0.35">
      <c r="D873" s="10" t="str">
        <f t="shared" si="87"/>
        <v/>
      </c>
      <c r="E873" s="10" t="str">
        <f t="shared" si="88"/>
        <v/>
      </c>
    </row>
    <row r="874" spans="4:5" x14ac:dyDescent="0.35">
      <c r="D874" s="10" t="str">
        <f t="shared" si="87"/>
        <v/>
      </c>
      <c r="E874" s="10" t="str">
        <f t="shared" si="88"/>
        <v/>
      </c>
    </row>
    <row r="875" spans="4:5" x14ac:dyDescent="0.35">
      <c r="D875" s="10" t="str">
        <f t="shared" si="87"/>
        <v/>
      </c>
      <c r="E875" s="10" t="str">
        <f t="shared" si="88"/>
        <v/>
      </c>
    </row>
    <row r="876" spans="4:5" x14ac:dyDescent="0.35">
      <c r="D876" s="10" t="str">
        <f t="shared" si="87"/>
        <v/>
      </c>
      <c r="E876" s="10" t="str">
        <f t="shared" si="88"/>
        <v/>
      </c>
    </row>
    <row r="877" spans="4:5" x14ac:dyDescent="0.35">
      <c r="D877" s="10" t="str">
        <f t="shared" si="87"/>
        <v/>
      </c>
      <c r="E877" s="10" t="str">
        <f t="shared" si="88"/>
        <v/>
      </c>
    </row>
    <row r="878" spans="4:5" x14ac:dyDescent="0.35">
      <c r="D878" s="10" t="str">
        <f t="shared" si="87"/>
        <v/>
      </c>
      <c r="E878" s="10" t="str">
        <f t="shared" si="88"/>
        <v/>
      </c>
    </row>
    <row r="879" spans="4:5" x14ac:dyDescent="0.35">
      <c r="D879" s="10" t="str">
        <f t="shared" si="87"/>
        <v/>
      </c>
      <c r="E879" s="10" t="str">
        <f t="shared" si="88"/>
        <v/>
      </c>
    </row>
    <row r="880" spans="4:5" x14ac:dyDescent="0.35">
      <c r="D880" s="10" t="str">
        <f t="shared" si="87"/>
        <v/>
      </c>
      <c r="E880" s="10" t="str">
        <f t="shared" si="88"/>
        <v/>
      </c>
    </row>
    <row r="881" spans="4:5" x14ac:dyDescent="0.35">
      <c r="D881" s="10" t="str">
        <f t="shared" si="87"/>
        <v/>
      </c>
      <c r="E881" s="10" t="str">
        <f t="shared" si="88"/>
        <v/>
      </c>
    </row>
    <row r="882" spans="4:5" x14ac:dyDescent="0.35">
      <c r="D882" s="10" t="str">
        <f t="shared" si="87"/>
        <v/>
      </c>
      <c r="E882" s="10" t="str">
        <f t="shared" si="88"/>
        <v/>
      </c>
    </row>
    <row r="883" spans="4:5" x14ac:dyDescent="0.35">
      <c r="D883" s="10" t="str">
        <f t="shared" si="87"/>
        <v/>
      </c>
      <c r="E883" s="10" t="str">
        <f t="shared" si="88"/>
        <v/>
      </c>
    </row>
    <row r="884" spans="4:5" x14ac:dyDescent="0.35">
      <c r="D884" s="10" t="str">
        <f t="shared" si="87"/>
        <v/>
      </c>
      <c r="E884" s="10" t="str">
        <f t="shared" si="88"/>
        <v/>
      </c>
    </row>
    <row r="885" spans="4:5" x14ac:dyDescent="0.35">
      <c r="D885" s="10" t="str">
        <f t="shared" si="87"/>
        <v/>
      </c>
      <c r="E885" s="10" t="str">
        <f t="shared" si="88"/>
        <v/>
      </c>
    </row>
    <row r="886" spans="4:5" x14ac:dyDescent="0.35">
      <c r="D886" s="10" t="str">
        <f t="shared" si="87"/>
        <v/>
      </c>
      <c r="E886" s="10" t="str">
        <f t="shared" si="88"/>
        <v/>
      </c>
    </row>
    <row r="887" spans="4:5" x14ac:dyDescent="0.35">
      <c r="D887" s="10" t="str">
        <f t="shared" si="87"/>
        <v/>
      </c>
      <c r="E887" s="10" t="str">
        <f t="shared" si="88"/>
        <v/>
      </c>
    </row>
    <row r="888" spans="4:5" x14ac:dyDescent="0.35">
      <c r="D888" s="10" t="str">
        <f t="shared" si="87"/>
        <v/>
      </c>
      <c r="E888" s="10" t="str">
        <f t="shared" si="88"/>
        <v/>
      </c>
    </row>
    <row r="889" spans="4:5" x14ac:dyDescent="0.35">
      <c r="D889" s="10" t="str">
        <f t="shared" si="87"/>
        <v/>
      </c>
      <c r="E889" s="10" t="str">
        <f t="shared" si="88"/>
        <v/>
      </c>
    </row>
    <row r="890" spans="4:5" x14ac:dyDescent="0.35">
      <c r="D890" s="10" t="str">
        <f t="shared" si="87"/>
        <v/>
      </c>
      <c r="E890" s="10" t="str">
        <f t="shared" si="88"/>
        <v/>
      </c>
    </row>
    <row r="891" spans="4:5" x14ac:dyDescent="0.35">
      <c r="D891" s="10" t="str">
        <f t="shared" si="87"/>
        <v/>
      </c>
      <c r="E891" s="10" t="str">
        <f t="shared" si="88"/>
        <v/>
      </c>
    </row>
    <row r="892" spans="4:5" x14ac:dyDescent="0.35">
      <c r="D892" s="10" t="str">
        <f t="shared" si="87"/>
        <v/>
      </c>
      <c r="E892" s="10" t="str">
        <f t="shared" si="88"/>
        <v/>
      </c>
    </row>
    <row r="893" spans="4:5" x14ac:dyDescent="0.35">
      <c r="D893" s="10" t="str">
        <f t="shared" si="87"/>
        <v/>
      </c>
      <c r="E893" s="10" t="str">
        <f t="shared" si="88"/>
        <v/>
      </c>
    </row>
    <row r="894" spans="4:5" x14ac:dyDescent="0.35">
      <c r="D894" s="10" t="str">
        <f t="shared" si="87"/>
        <v/>
      </c>
      <c r="E894" s="10" t="str">
        <f t="shared" si="88"/>
        <v/>
      </c>
    </row>
    <row r="895" spans="4:5" x14ac:dyDescent="0.35">
      <c r="D895" s="10" t="str">
        <f t="shared" si="87"/>
        <v/>
      </c>
      <c r="E895" s="10" t="str">
        <f t="shared" si="88"/>
        <v/>
      </c>
    </row>
    <row r="896" spans="4:5" x14ac:dyDescent="0.35">
      <c r="D896" s="10" t="str">
        <f t="shared" si="87"/>
        <v/>
      </c>
      <c r="E896" s="10" t="str">
        <f t="shared" si="88"/>
        <v/>
      </c>
    </row>
    <row r="897" spans="4:5" x14ac:dyDescent="0.35">
      <c r="D897" s="10" t="str">
        <f t="shared" si="87"/>
        <v/>
      </c>
      <c r="E897" s="10" t="str">
        <f t="shared" si="88"/>
        <v/>
      </c>
    </row>
    <row r="898" spans="4:5" x14ac:dyDescent="0.35">
      <c r="D898" s="10" t="str">
        <f t="shared" si="87"/>
        <v/>
      </c>
      <c r="E898" s="10" t="str">
        <f t="shared" si="88"/>
        <v/>
      </c>
    </row>
    <row r="899" spans="4:5" x14ac:dyDescent="0.35">
      <c r="D899" s="10" t="str">
        <f t="shared" si="87"/>
        <v/>
      </c>
      <c r="E899" s="10" t="str">
        <f t="shared" si="88"/>
        <v/>
      </c>
    </row>
    <row r="900" spans="4:5" x14ac:dyDescent="0.35">
      <c r="D900" s="10" t="str">
        <f t="shared" si="87"/>
        <v/>
      </c>
      <c r="E900" s="10" t="str">
        <f t="shared" si="88"/>
        <v/>
      </c>
    </row>
    <row r="901" spans="4:5" x14ac:dyDescent="0.35">
      <c r="D901" s="10" t="str">
        <f t="shared" si="87"/>
        <v/>
      </c>
      <c r="E901" s="10" t="str">
        <f t="shared" si="88"/>
        <v/>
      </c>
    </row>
    <row r="902" spans="4:5" x14ac:dyDescent="0.35">
      <c r="D902" s="10" t="str">
        <f t="shared" si="87"/>
        <v/>
      </c>
      <c r="E902" s="10" t="str">
        <f t="shared" si="88"/>
        <v/>
      </c>
    </row>
    <row r="903" spans="4:5" x14ac:dyDescent="0.35">
      <c r="D903" s="10" t="str">
        <f t="shared" si="87"/>
        <v/>
      </c>
      <c r="E903" s="10" t="str">
        <f t="shared" si="88"/>
        <v/>
      </c>
    </row>
    <row r="904" spans="4:5" x14ac:dyDescent="0.35">
      <c r="D904" s="10" t="str">
        <f t="shared" si="87"/>
        <v/>
      </c>
      <c r="E904" s="10" t="str">
        <f t="shared" si="88"/>
        <v/>
      </c>
    </row>
    <row r="905" spans="4:5" x14ac:dyDescent="0.35">
      <c r="D905" s="10" t="str">
        <f t="shared" si="87"/>
        <v/>
      </c>
      <c r="E905" s="10" t="str">
        <f t="shared" si="88"/>
        <v/>
      </c>
    </row>
    <row r="906" spans="4:5" x14ac:dyDescent="0.35">
      <c r="D906" s="10" t="str">
        <f t="shared" si="87"/>
        <v/>
      </c>
      <c r="E906" s="10" t="str">
        <f t="shared" si="88"/>
        <v/>
      </c>
    </row>
    <row r="907" spans="4:5" x14ac:dyDescent="0.35">
      <c r="D907" s="10" t="str">
        <f t="shared" si="87"/>
        <v/>
      </c>
      <c r="E907" s="10" t="str">
        <f t="shared" si="88"/>
        <v/>
      </c>
    </row>
    <row r="908" spans="4:5" x14ac:dyDescent="0.35">
      <c r="D908" s="10" t="str">
        <f t="shared" si="87"/>
        <v/>
      </c>
      <c r="E908" s="10" t="str">
        <f t="shared" si="88"/>
        <v/>
      </c>
    </row>
    <row r="909" spans="4:5" x14ac:dyDescent="0.35">
      <c r="D909" s="10" t="str">
        <f t="shared" ref="D909:D972" si="89">IFERROR(VLOOKUP($C909,competitors,7,FALSE),"")</f>
        <v/>
      </c>
      <c r="E909" s="10" t="str">
        <f t="shared" ref="E909:E972" si="90">IFERROR(VLOOKUP($C909,competitors,8,FALSE),"")</f>
        <v/>
      </c>
    </row>
    <row r="910" spans="4:5" x14ac:dyDescent="0.35">
      <c r="D910" s="10" t="str">
        <f t="shared" si="89"/>
        <v/>
      </c>
      <c r="E910" s="10" t="str">
        <f t="shared" si="90"/>
        <v/>
      </c>
    </row>
    <row r="911" spans="4:5" x14ac:dyDescent="0.35">
      <c r="D911" s="10" t="str">
        <f t="shared" si="89"/>
        <v/>
      </c>
      <c r="E911" s="10" t="str">
        <f t="shared" si="90"/>
        <v/>
      </c>
    </row>
    <row r="912" spans="4:5" x14ac:dyDescent="0.35">
      <c r="D912" s="10" t="str">
        <f t="shared" si="89"/>
        <v/>
      </c>
      <c r="E912" s="10" t="str">
        <f t="shared" si="90"/>
        <v/>
      </c>
    </row>
    <row r="913" spans="4:5" x14ac:dyDescent="0.35">
      <c r="D913" s="10" t="str">
        <f t="shared" si="89"/>
        <v/>
      </c>
      <c r="E913" s="10" t="str">
        <f t="shared" si="90"/>
        <v/>
      </c>
    </row>
    <row r="914" spans="4:5" x14ac:dyDescent="0.35">
      <c r="D914" s="10" t="str">
        <f t="shared" si="89"/>
        <v/>
      </c>
      <c r="E914" s="10" t="str">
        <f t="shared" si="90"/>
        <v/>
      </c>
    </row>
    <row r="915" spans="4:5" x14ac:dyDescent="0.35">
      <c r="D915" s="10" t="str">
        <f t="shared" si="89"/>
        <v/>
      </c>
      <c r="E915" s="10" t="str">
        <f t="shared" si="90"/>
        <v/>
      </c>
    </row>
    <row r="916" spans="4:5" x14ac:dyDescent="0.35">
      <c r="D916" s="10" t="str">
        <f t="shared" si="89"/>
        <v/>
      </c>
      <c r="E916" s="10" t="str">
        <f t="shared" si="90"/>
        <v/>
      </c>
    </row>
    <row r="917" spans="4:5" x14ac:dyDescent="0.35">
      <c r="D917" s="10" t="str">
        <f t="shared" si="89"/>
        <v/>
      </c>
      <c r="E917" s="10" t="str">
        <f t="shared" si="90"/>
        <v/>
      </c>
    </row>
    <row r="918" spans="4:5" x14ac:dyDescent="0.35">
      <c r="D918" s="10" t="str">
        <f t="shared" si="89"/>
        <v/>
      </c>
      <c r="E918" s="10" t="str">
        <f t="shared" si="90"/>
        <v/>
      </c>
    </row>
    <row r="919" spans="4:5" x14ac:dyDescent="0.35">
      <c r="D919" s="10" t="str">
        <f t="shared" si="89"/>
        <v/>
      </c>
      <c r="E919" s="10" t="str">
        <f t="shared" si="90"/>
        <v/>
      </c>
    </row>
    <row r="920" spans="4:5" x14ac:dyDescent="0.35">
      <c r="D920" s="10" t="str">
        <f t="shared" si="89"/>
        <v/>
      </c>
      <c r="E920" s="10" t="str">
        <f t="shared" si="90"/>
        <v/>
      </c>
    </row>
    <row r="921" spans="4:5" x14ac:dyDescent="0.35">
      <c r="D921" s="10" t="str">
        <f t="shared" si="89"/>
        <v/>
      </c>
      <c r="E921" s="10" t="str">
        <f t="shared" si="90"/>
        <v/>
      </c>
    </row>
    <row r="922" spans="4:5" x14ac:dyDescent="0.35">
      <c r="D922" s="10" t="str">
        <f t="shared" si="89"/>
        <v/>
      </c>
      <c r="E922" s="10" t="str">
        <f t="shared" si="90"/>
        <v/>
      </c>
    </row>
    <row r="923" spans="4:5" x14ac:dyDescent="0.35">
      <c r="D923" s="10" t="str">
        <f t="shared" si="89"/>
        <v/>
      </c>
      <c r="E923" s="10" t="str">
        <f t="shared" si="90"/>
        <v/>
      </c>
    </row>
    <row r="924" spans="4:5" x14ac:dyDescent="0.35">
      <c r="D924" s="10" t="str">
        <f t="shared" si="89"/>
        <v/>
      </c>
      <c r="E924" s="10" t="str">
        <f t="shared" si="90"/>
        <v/>
      </c>
    </row>
    <row r="925" spans="4:5" x14ac:dyDescent="0.35">
      <c r="D925" s="10" t="str">
        <f t="shared" si="89"/>
        <v/>
      </c>
      <c r="E925" s="10" t="str">
        <f t="shared" si="90"/>
        <v/>
      </c>
    </row>
    <row r="926" spans="4:5" x14ac:dyDescent="0.35">
      <c r="D926" s="10" t="str">
        <f t="shared" si="89"/>
        <v/>
      </c>
      <c r="E926" s="10" t="str">
        <f t="shared" si="90"/>
        <v/>
      </c>
    </row>
    <row r="927" spans="4:5" x14ac:dyDescent="0.35">
      <c r="D927" s="10" t="str">
        <f t="shared" si="89"/>
        <v/>
      </c>
      <c r="E927" s="10" t="str">
        <f t="shared" si="90"/>
        <v/>
      </c>
    </row>
    <row r="928" spans="4:5" x14ac:dyDescent="0.35">
      <c r="D928" s="10" t="str">
        <f t="shared" si="89"/>
        <v/>
      </c>
      <c r="E928" s="10" t="str">
        <f t="shared" si="90"/>
        <v/>
      </c>
    </row>
    <row r="929" spans="4:5" x14ac:dyDescent="0.35">
      <c r="D929" s="10" t="str">
        <f t="shared" si="89"/>
        <v/>
      </c>
      <c r="E929" s="10" t="str">
        <f t="shared" si="90"/>
        <v/>
      </c>
    </row>
    <row r="930" spans="4:5" x14ac:dyDescent="0.35">
      <c r="D930" s="10" t="str">
        <f t="shared" si="89"/>
        <v/>
      </c>
      <c r="E930" s="10" t="str">
        <f t="shared" si="90"/>
        <v/>
      </c>
    </row>
    <row r="931" spans="4:5" x14ac:dyDescent="0.35">
      <c r="D931" s="10" t="str">
        <f t="shared" si="89"/>
        <v/>
      </c>
      <c r="E931" s="10" t="str">
        <f t="shared" si="90"/>
        <v/>
      </c>
    </row>
    <row r="932" spans="4:5" x14ac:dyDescent="0.35">
      <c r="D932" s="10" t="str">
        <f t="shared" si="89"/>
        <v/>
      </c>
      <c r="E932" s="10" t="str">
        <f t="shared" si="90"/>
        <v/>
      </c>
    </row>
    <row r="933" spans="4:5" x14ac:dyDescent="0.35">
      <c r="D933" s="10" t="str">
        <f t="shared" si="89"/>
        <v/>
      </c>
      <c r="E933" s="10" t="str">
        <f t="shared" si="90"/>
        <v/>
      </c>
    </row>
    <row r="934" spans="4:5" x14ac:dyDescent="0.35">
      <c r="D934" s="10" t="str">
        <f t="shared" si="89"/>
        <v/>
      </c>
      <c r="E934" s="10" t="str">
        <f t="shared" si="90"/>
        <v/>
      </c>
    </row>
    <row r="935" spans="4:5" x14ac:dyDescent="0.35">
      <c r="D935" s="10" t="str">
        <f t="shared" si="89"/>
        <v/>
      </c>
      <c r="E935" s="10" t="str">
        <f t="shared" si="90"/>
        <v/>
      </c>
    </row>
    <row r="936" spans="4:5" x14ac:dyDescent="0.35">
      <c r="D936" s="10" t="str">
        <f t="shared" si="89"/>
        <v/>
      </c>
      <c r="E936" s="10" t="str">
        <f t="shared" si="90"/>
        <v/>
      </c>
    </row>
    <row r="937" spans="4:5" x14ac:dyDescent="0.35">
      <c r="D937" s="10" t="str">
        <f t="shared" si="89"/>
        <v/>
      </c>
      <c r="E937" s="10" t="str">
        <f t="shared" si="90"/>
        <v/>
      </c>
    </row>
    <row r="938" spans="4:5" x14ac:dyDescent="0.35">
      <c r="D938" s="10" t="str">
        <f t="shared" si="89"/>
        <v/>
      </c>
      <c r="E938" s="10" t="str">
        <f t="shared" si="90"/>
        <v/>
      </c>
    </row>
    <row r="939" spans="4:5" x14ac:dyDescent="0.35">
      <c r="D939" s="10" t="str">
        <f t="shared" si="89"/>
        <v/>
      </c>
      <c r="E939" s="10" t="str">
        <f t="shared" si="90"/>
        <v/>
      </c>
    </row>
    <row r="940" spans="4:5" x14ac:dyDescent="0.35">
      <c r="D940" s="10" t="str">
        <f t="shared" si="89"/>
        <v/>
      </c>
      <c r="E940" s="10" t="str">
        <f t="shared" si="90"/>
        <v/>
      </c>
    </row>
    <row r="941" spans="4:5" x14ac:dyDescent="0.35">
      <c r="D941" s="10" t="str">
        <f t="shared" si="89"/>
        <v/>
      </c>
      <c r="E941" s="10" t="str">
        <f t="shared" si="90"/>
        <v/>
      </c>
    </row>
    <row r="942" spans="4:5" x14ac:dyDescent="0.35">
      <c r="D942" s="10" t="str">
        <f t="shared" si="89"/>
        <v/>
      </c>
      <c r="E942" s="10" t="str">
        <f t="shared" si="90"/>
        <v/>
      </c>
    </row>
    <row r="943" spans="4:5" x14ac:dyDescent="0.35">
      <c r="D943" s="10" t="str">
        <f t="shared" si="89"/>
        <v/>
      </c>
      <c r="E943" s="10" t="str">
        <f t="shared" si="90"/>
        <v/>
      </c>
    </row>
    <row r="944" spans="4:5" x14ac:dyDescent="0.35">
      <c r="D944" s="10" t="str">
        <f t="shared" si="89"/>
        <v/>
      </c>
      <c r="E944" s="10" t="str">
        <f t="shared" si="90"/>
        <v/>
      </c>
    </row>
    <row r="945" spans="4:5" x14ac:dyDescent="0.35">
      <c r="D945" s="10" t="str">
        <f t="shared" si="89"/>
        <v/>
      </c>
      <c r="E945" s="10" t="str">
        <f t="shared" si="90"/>
        <v/>
      </c>
    </row>
    <row r="946" spans="4:5" x14ac:dyDescent="0.35">
      <c r="D946" s="10" t="str">
        <f t="shared" si="89"/>
        <v/>
      </c>
      <c r="E946" s="10" t="str">
        <f t="shared" si="90"/>
        <v/>
      </c>
    </row>
    <row r="947" spans="4:5" x14ac:dyDescent="0.35">
      <c r="D947" s="10" t="str">
        <f t="shared" si="89"/>
        <v/>
      </c>
      <c r="E947" s="10" t="str">
        <f t="shared" si="90"/>
        <v/>
      </c>
    </row>
    <row r="948" spans="4:5" x14ac:dyDescent="0.35">
      <c r="D948" s="10" t="str">
        <f t="shared" si="89"/>
        <v/>
      </c>
      <c r="E948" s="10" t="str">
        <f t="shared" si="90"/>
        <v/>
      </c>
    </row>
    <row r="949" spans="4:5" x14ac:dyDescent="0.35">
      <c r="D949" s="10" t="str">
        <f t="shared" si="89"/>
        <v/>
      </c>
      <c r="E949" s="10" t="str">
        <f t="shared" si="90"/>
        <v/>
      </c>
    </row>
    <row r="950" spans="4:5" x14ac:dyDescent="0.35">
      <c r="D950" s="10" t="str">
        <f t="shared" si="89"/>
        <v/>
      </c>
      <c r="E950" s="10" t="str">
        <f t="shared" si="90"/>
        <v/>
      </c>
    </row>
    <row r="951" spans="4:5" x14ac:dyDescent="0.35">
      <c r="D951" s="10" t="str">
        <f t="shared" si="89"/>
        <v/>
      </c>
      <c r="E951" s="10" t="str">
        <f t="shared" si="90"/>
        <v/>
      </c>
    </row>
    <row r="952" spans="4:5" x14ac:dyDescent="0.35">
      <c r="D952" s="10" t="str">
        <f t="shared" si="89"/>
        <v/>
      </c>
      <c r="E952" s="10" t="str">
        <f t="shared" si="90"/>
        <v/>
      </c>
    </row>
    <row r="953" spans="4:5" x14ac:dyDescent="0.35">
      <c r="D953" s="10" t="str">
        <f t="shared" si="89"/>
        <v/>
      </c>
      <c r="E953" s="10" t="str">
        <f t="shared" si="90"/>
        <v/>
      </c>
    </row>
    <row r="954" spans="4:5" x14ac:dyDescent="0.35">
      <c r="D954" s="10" t="str">
        <f t="shared" si="89"/>
        <v/>
      </c>
      <c r="E954" s="10" t="str">
        <f t="shared" si="90"/>
        <v/>
      </c>
    </row>
    <row r="955" spans="4:5" x14ac:dyDescent="0.35">
      <c r="D955" s="10" t="str">
        <f t="shared" si="89"/>
        <v/>
      </c>
      <c r="E955" s="10" t="str">
        <f t="shared" si="90"/>
        <v/>
      </c>
    </row>
    <row r="956" spans="4:5" x14ac:dyDescent="0.35">
      <c r="D956" s="10" t="str">
        <f t="shared" si="89"/>
        <v/>
      </c>
      <c r="E956" s="10" t="str">
        <f t="shared" si="90"/>
        <v/>
      </c>
    </row>
    <row r="957" spans="4:5" x14ac:dyDescent="0.35">
      <c r="D957" s="10" t="str">
        <f t="shared" si="89"/>
        <v/>
      </c>
      <c r="E957" s="10" t="str">
        <f t="shared" si="90"/>
        <v/>
      </c>
    </row>
    <row r="958" spans="4:5" x14ac:dyDescent="0.35">
      <c r="D958" s="10" t="str">
        <f t="shared" si="89"/>
        <v/>
      </c>
      <c r="E958" s="10" t="str">
        <f t="shared" si="90"/>
        <v/>
      </c>
    </row>
    <row r="959" spans="4:5" x14ac:dyDescent="0.35">
      <c r="D959" s="10" t="str">
        <f t="shared" si="89"/>
        <v/>
      </c>
      <c r="E959" s="10" t="str">
        <f t="shared" si="90"/>
        <v/>
      </c>
    </row>
    <row r="960" spans="4:5" x14ac:dyDescent="0.35">
      <c r="D960" s="10" t="str">
        <f t="shared" si="89"/>
        <v/>
      </c>
      <c r="E960" s="10" t="str">
        <f t="shared" si="90"/>
        <v/>
      </c>
    </row>
    <row r="961" spans="4:5" x14ac:dyDescent="0.35">
      <c r="D961" s="10" t="str">
        <f t="shared" si="89"/>
        <v/>
      </c>
      <c r="E961" s="10" t="str">
        <f t="shared" si="90"/>
        <v/>
      </c>
    </row>
    <row r="962" spans="4:5" x14ac:dyDescent="0.35">
      <c r="D962" s="10" t="str">
        <f t="shared" si="89"/>
        <v/>
      </c>
      <c r="E962" s="10" t="str">
        <f t="shared" si="90"/>
        <v/>
      </c>
    </row>
    <row r="963" spans="4:5" x14ac:dyDescent="0.35">
      <c r="D963" s="10" t="str">
        <f t="shared" si="89"/>
        <v/>
      </c>
      <c r="E963" s="10" t="str">
        <f t="shared" si="90"/>
        <v/>
      </c>
    </row>
    <row r="964" spans="4:5" x14ac:dyDescent="0.35">
      <c r="D964" s="10" t="str">
        <f t="shared" si="89"/>
        <v/>
      </c>
      <c r="E964" s="10" t="str">
        <f t="shared" si="90"/>
        <v/>
      </c>
    </row>
    <row r="965" spans="4:5" x14ac:dyDescent="0.35">
      <c r="D965" s="10" t="str">
        <f t="shared" si="89"/>
        <v/>
      </c>
      <c r="E965" s="10" t="str">
        <f t="shared" si="90"/>
        <v/>
      </c>
    </row>
    <row r="966" spans="4:5" x14ac:dyDescent="0.35">
      <c r="D966" s="10" t="str">
        <f t="shared" si="89"/>
        <v/>
      </c>
      <c r="E966" s="10" t="str">
        <f t="shared" si="90"/>
        <v/>
      </c>
    </row>
    <row r="967" spans="4:5" x14ac:dyDescent="0.35">
      <c r="D967" s="10" t="str">
        <f t="shared" si="89"/>
        <v/>
      </c>
      <c r="E967" s="10" t="str">
        <f t="shared" si="90"/>
        <v/>
      </c>
    </row>
    <row r="968" spans="4:5" x14ac:dyDescent="0.35">
      <c r="D968" s="10" t="str">
        <f t="shared" si="89"/>
        <v/>
      </c>
      <c r="E968" s="10" t="str">
        <f t="shared" si="90"/>
        <v/>
      </c>
    </row>
    <row r="969" spans="4:5" x14ac:dyDescent="0.35">
      <c r="D969" s="10" t="str">
        <f t="shared" si="89"/>
        <v/>
      </c>
      <c r="E969" s="10" t="str">
        <f t="shared" si="90"/>
        <v/>
      </c>
    </row>
    <row r="970" spans="4:5" x14ac:dyDescent="0.35">
      <c r="D970" s="10" t="str">
        <f t="shared" si="89"/>
        <v/>
      </c>
      <c r="E970" s="10" t="str">
        <f t="shared" si="90"/>
        <v/>
      </c>
    </row>
    <row r="971" spans="4:5" x14ac:dyDescent="0.35">
      <c r="D971" s="10" t="str">
        <f t="shared" si="89"/>
        <v/>
      </c>
      <c r="E971" s="10" t="str">
        <f t="shared" si="90"/>
        <v/>
      </c>
    </row>
    <row r="972" spans="4:5" x14ac:dyDescent="0.35">
      <c r="D972" s="10" t="str">
        <f t="shared" si="89"/>
        <v/>
      </c>
      <c r="E972" s="10" t="str">
        <f t="shared" si="90"/>
        <v/>
      </c>
    </row>
    <row r="973" spans="4:5" x14ac:dyDescent="0.35">
      <c r="D973" s="10" t="str">
        <f t="shared" ref="D973:D1036" si="91">IFERROR(VLOOKUP($C973,competitors,7,FALSE),"")</f>
        <v/>
      </c>
      <c r="E973" s="10" t="str">
        <f t="shared" ref="E973:E1036" si="92">IFERROR(VLOOKUP($C973,competitors,8,FALSE),"")</f>
        <v/>
      </c>
    </row>
    <row r="974" spans="4:5" x14ac:dyDescent="0.35">
      <c r="D974" s="10" t="str">
        <f t="shared" si="91"/>
        <v/>
      </c>
      <c r="E974" s="10" t="str">
        <f t="shared" si="92"/>
        <v/>
      </c>
    </row>
    <row r="975" spans="4:5" x14ac:dyDescent="0.35">
      <c r="D975" s="10" t="str">
        <f t="shared" si="91"/>
        <v/>
      </c>
      <c r="E975" s="10" t="str">
        <f t="shared" si="92"/>
        <v/>
      </c>
    </row>
    <row r="976" spans="4:5" x14ac:dyDescent="0.35">
      <c r="D976" s="10" t="str">
        <f t="shared" si="91"/>
        <v/>
      </c>
      <c r="E976" s="10" t="str">
        <f t="shared" si="92"/>
        <v/>
      </c>
    </row>
    <row r="977" spans="4:5" x14ac:dyDescent="0.35">
      <c r="D977" s="10" t="str">
        <f t="shared" si="91"/>
        <v/>
      </c>
      <c r="E977" s="10" t="str">
        <f t="shared" si="92"/>
        <v/>
      </c>
    </row>
    <row r="978" spans="4:5" x14ac:dyDescent="0.35">
      <c r="D978" s="10" t="str">
        <f t="shared" si="91"/>
        <v/>
      </c>
      <c r="E978" s="10" t="str">
        <f t="shared" si="92"/>
        <v/>
      </c>
    </row>
    <row r="979" spans="4:5" x14ac:dyDescent="0.35">
      <c r="D979" s="10" t="str">
        <f t="shared" si="91"/>
        <v/>
      </c>
      <c r="E979" s="10" t="str">
        <f t="shared" si="92"/>
        <v/>
      </c>
    </row>
    <row r="980" spans="4:5" x14ac:dyDescent="0.35">
      <c r="D980" s="10" t="str">
        <f t="shared" si="91"/>
        <v/>
      </c>
      <c r="E980" s="10" t="str">
        <f t="shared" si="92"/>
        <v/>
      </c>
    </row>
    <row r="981" spans="4:5" x14ac:dyDescent="0.35">
      <c r="D981" s="10" t="str">
        <f t="shared" si="91"/>
        <v/>
      </c>
      <c r="E981" s="10" t="str">
        <f t="shared" si="92"/>
        <v/>
      </c>
    </row>
    <row r="982" spans="4:5" x14ac:dyDescent="0.35">
      <c r="D982" s="10" t="str">
        <f t="shared" si="91"/>
        <v/>
      </c>
      <c r="E982" s="10" t="str">
        <f t="shared" si="92"/>
        <v/>
      </c>
    </row>
    <row r="983" spans="4:5" x14ac:dyDescent="0.35">
      <c r="D983" s="10" t="str">
        <f t="shared" si="91"/>
        <v/>
      </c>
      <c r="E983" s="10" t="str">
        <f t="shared" si="92"/>
        <v/>
      </c>
    </row>
    <row r="984" spans="4:5" x14ac:dyDescent="0.35">
      <c r="D984" s="10" t="str">
        <f t="shared" si="91"/>
        <v/>
      </c>
      <c r="E984" s="10" t="str">
        <f t="shared" si="92"/>
        <v/>
      </c>
    </row>
    <row r="985" spans="4:5" x14ac:dyDescent="0.35">
      <c r="D985" s="10" t="str">
        <f t="shared" si="91"/>
        <v/>
      </c>
      <c r="E985" s="10" t="str">
        <f t="shared" si="92"/>
        <v/>
      </c>
    </row>
    <row r="986" spans="4:5" x14ac:dyDescent="0.35">
      <c r="D986" s="10" t="str">
        <f t="shared" si="91"/>
        <v/>
      </c>
      <c r="E986" s="10" t="str">
        <f t="shared" si="92"/>
        <v/>
      </c>
    </row>
    <row r="987" spans="4:5" x14ac:dyDescent="0.35">
      <c r="D987" s="10" t="str">
        <f t="shared" si="91"/>
        <v/>
      </c>
      <c r="E987" s="10" t="str">
        <f t="shared" si="92"/>
        <v/>
      </c>
    </row>
    <row r="988" spans="4:5" x14ac:dyDescent="0.35">
      <c r="D988" s="10" t="str">
        <f t="shared" si="91"/>
        <v/>
      </c>
      <c r="E988" s="10" t="str">
        <f t="shared" si="92"/>
        <v/>
      </c>
    </row>
    <row r="989" spans="4:5" x14ac:dyDescent="0.35">
      <c r="D989" s="10" t="str">
        <f t="shared" si="91"/>
        <v/>
      </c>
      <c r="E989" s="10" t="str">
        <f t="shared" si="92"/>
        <v/>
      </c>
    </row>
    <row r="990" spans="4:5" x14ac:dyDescent="0.35">
      <c r="D990" s="10" t="str">
        <f t="shared" si="91"/>
        <v/>
      </c>
      <c r="E990" s="10" t="str">
        <f t="shared" si="92"/>
        <v/>
      </c>
    </row>
    <row r="991" spans="4:5" x14ac:dyDescent="0.35">
      <c r="D991" s="10" t="str">
        <f t="shared" si="91"/>
        <v/>
      </c>
      <c r="E991" s="10" t="str">
        <f t="shared" si="92"/>
        <v/>
      </c>
    </row>
    <row r="992" spans="4:5" x14ac:dyDescent="0.35">
      <c r="D992" s="10" t="str">
        <f t="shared" si="91"/>
        <v/>
      </c>
      <c r="E992" s="10" t="str">
        <f t="shared" si="92"/>
        <v/>
      </c>
    </row>
    <row r="993" spans="4:5" x14ac:dyDescent="0.35">
      <c r="D993" s="10" t="str">
        <f t="shared" si="91"/>
        <v/>
      </c>
      <c r="E993" s="10" t="str">
        <f t="shared" si="92"/>
        <v/>
      </c>
    </row>
    <row r="994" spans="4:5" x14ac:dyDescent="0.35">
      <c r="D994" s="10" t="str">
        <f t="shared" si="91"/>
        <v/>
      </c>
      <c r="E994" s="10" t="str">
        <f t="shared" si="92"/>
        <v/>
      </c>
    </row>
    <row r="995" spans="4:5" x14ac:dyDescent="0.35">
      <c r="D995" s="10" t="str">
        <f t="shared" si="91"/>
        <v/>
      </c>
      <c r="E995" s="10" t="str">
        <f t="shared" si="92"/>
        <v/>
      </c>
    </row>
    <row r="996" spans="4:5" x14ac:dyDescent="0.35">
      <c r="D996" s="10" t="str">
        <f t="shared" si="91"/>
        <v/>
      </c>
      <c r="E996" s="10" t="str">
        <f t="shared" si="92"/>
        <v/>
      </c>
    </row>
    <row r="997" spans="4:5" x14ac:dyDescent="0.35">
      <c r="D997" s="10" t="str">
        <f t="shared" si="91"/>
        <v/>
      </c>
      <c r="E997" s="10" t="str">
        <f t="shared" si="92"/>
        <v/>
      </c>
    </row>
    <row r="998" spans="4:5" x14ac:dyDescent="0.35">
      <c r="D998" s="10" t="str">
        <f t="shared" si="91"/>
        <v/>
      </c>
      <c r="E998" s="10" t="str">
        <f t="shared" si="92"/>
        <v/>
      </c>
    </row>
    <row r="999" spans="4:5" x14ac:dyDescent="0.35">
      <c r="D999" s="10" t="str">
        <f t="shared" si="91"/>
        <v/>
      </c>
      <c r="E999" s="10" t="str">
        <f t="shared" si="92"/>
        <v/>
      </c>
    </row>
    <row r="1000" spans="4:5" x14ac:dyDescent="0.35">
      <c r="D1000" s="10" t="str">
        <f t="shared" si="91"/>
        <v/>
      </c>
      <c r="E1000" s="10" t="str">
        <f t="shared" si="92"/>
        <v/>
      </c>
    </row>
    <row r="1001" spans="4:5" x14ac:dyDescent="0.35">
      <c r="D1001" s="10" t="str">
        <f t="shared" si="91"/>
        <v/>
      </c>
      <c r="E1001" s="10" t="str">
        <f t="shared" si="92"/>
        <v/>
      </c>
    </row>
    <row r="1002" spans="4:5" x14ac:dyDescent="0.35">
      <c r="D1002" s="10" t="str">
        <f t="shared" si="91"/>
        <v/>
      </c>
      <c r="E1002" s="10" t="str">
        <f t="shared" si="92"/>
        <v/>
      </c>
    </row>
    <row r="1003" spans="4:5" x14ac:dyDescent="0.35">
      <c r="D1003" s="10" t="str">
        <f t="shared" si="91"/>
        <v/>
      </c>
      <c r="E1003" s="10" t="str">
        <f t="shared" si="92"/>
        <v/>
      </c>
    </row>
    <row r="1004" spans="4:5" x14ac:dyDescent="0.35">
      <c r="D1004" s="10" t="str">
        <f t="shared" si="91"/>
        <v/>
      </c>
      <c r="E1004" s="10" t="str">
        <f t="shared" si="92"/>
        <v/>
      </c>
    </row>
    <row r="1005" spans="4:5" x14ac:dyDescent="0.35">
      <c r="D1005" s="10" t="str">
        <f t="shared" si="91"/>
        <v/>
      </c>
      <c r="E1005" s="10" t="str">
        <f t="shared" si="92"/>
        <v/>
      </c>
    </row>
    <row r="1006" spans="4:5" x14ac:dyDescent="0.35">
      <c r="D1006" s="10" t="str">
        <f t="shared" si="91"/>
        <v/>
      </c>
      <c r="E1006" s="10" t="str">
        <f t="shared" si="92"/>
        <v/>
      </c>
    </row>
    <row r="1007" spans="4:5" x14ac:dyDescent="0.35">
      <c r="D1007" s="10" t="str">
        <f t="shared" si="91"/>
        <v/>
      </c>
      <c r="E1007" s="10" t="str">
        <f t="shared" si="92"/>
        <v/>
      </c>
    </row>
    <row r="1008" spans="4:5" x14ac:dyDescent="0.35">
      <c r="D1008" s="10" t="str">
        <f t="shared" si="91"/>
        <v/>
      </c>
      <c r="E1008" s="10" t="str">
        <f t="shared" si="92"/>
        <v/>
      </c>
    </row>
    <row r="1009" spans="4:5" x14ac:dyDescent="0.35">
      <c r="D1009" s="10" t="str">
        <f t="shared" si="91"/>
        <v/>
      </c>
      <c r="E1009" s="10" t="str">
        <f t="shared" si="92"/>
        <v/>
      </c>
    </row>
    <row r="1010" spans="4:5" x14ac:dyDescent="0.35">
      <c r="D1010" s="10" t="str">
        <f t="shared" si="91"/>
        <v/>
      </c>
      <c r="E1010" s="10" t="str">
        <f t="shared" si="92"/>
        <v/>
      </c>
    </row>
    <row r="1011" spans="4:5" x14ac:dyDescent="0.35">
      <c r="D1011" s="10" t="str">
        <f t="shared" si="91"/>
        <v/>
      </c>
      <c r="E1011" s="10" t="str">
        <f t="shared" si="92"/>
        <v/>
      </c>
    </row>
    <row r="1012" spans="4:5" x14ac:dyDescent="0.35">
      <c r="D1012" s="10" t="str">
        <f t="shared" si="91"/>
        <v/>
      </c>
      <c r="E1012" s="10" t="str">
        <f t="shared" si="92"/>
        <v/>
      </c>
    </row>
    <row r="1013" spans="4:5" x14ac:dyDescent="0.35">
      <c r="D1013" s="10" t="str">
        <f t="shared" si="91"/>
        <v/>
      </c>
      <c r="E1013" s="10" t="str">
        <f t="shared" si="92"/>
        <v/>
      </c>
    </row>
    <row r="1014" spans="4:5" x14ac:dyDescent="0.35">
      <c r="D1014" s="10" t="str">
        <f t="shared" si="91"/>
        <v/>
      </c>
      <c r="E1014" s="10" t="str">
        <f t="shared" si="92"/>
        <v/>
      </c>
    </row>
    <row r="1015" spans="4:5" x14ac:dyDescent="0.35">
      <c r="D1015" s="10" t="str">
        <f t="shared" si="91"/>
        <v/>
      </c>
      <c r="E1015" s="10" t="str">
        <f t="shared" si="92"/>
        <v/>
      </c>
    </row>
    <row r="1016" spans="4:5" x14ac:dyDescent="0.35">
      <c r="D1016" s="10" t="str">
        <f t="shared" si="91"/>
        <v/>
      </c>
      <c r="E1016" s="10" t="str">
        <f t="shared" si="92"/>
        <v/>
      </c>
    </row>
    <row r="1017" spans="4:5" x14ac:dyDescent="0.35">
      <c r="D1017" s="10" t="str">
        <f t="shared" si="91"/>
        <v/>
      </c>
      <c r="E1017" s="10" t="str">
        <f t="shared" si="92"/>
        <v/>
      </c>
    </row>
    <row r="1018" spans="4:5" x14ac:dyDescent="0.35">
      <c r="D1018" s="10" t="str">
        <f t="shared" si="91"/>
        <v/>
      </c>
      <c r="E1018" s="10" t="str">
        <f t="shared" si="92"/>
        <v/>
      </c>
    </row>
    <row r="1019" spans="4:5" x14ac:dyDescent="0.35">
      <c r="D1019" s="10" t="str">
        <f t="shared" si="91"/>
        <v/>
      </c>
      <c r="E1019" s="10" t="str">
        <f t="shared" si="92"/>
        <v/>
      </c>
    </row>
    <row r="1020" spans="4:5" x14ac:dyDescent="0.35">
      <c r="D1020" s="10" t="str">
        <f t="shared" si="91"/>
        <v/>
      </c>
      <c r="E1020" s="10" t="str">
        <f t="shared" si="92"/>
        <v/>
      </c>
    </row>
    <row r="1021" spans="4:5" x14ac:dyDescent="0.35">
      <c r="D1021" s="10" t="str">
        <f t="shared" si="91"/>
        <v/>
      </c>
      <c r="E1021" s="10" t="str">
        <f t="shared" si="92"/>
        <v/>
      </c>
    </row>
    <row r="1022" spans="4:5" x14ac:dyDescent="0.35">
      <c r="D1022" s="10" t="str">
        <f t="shared" si="91"/>
        <v/>
      </c>
      <c r="E1022" s="10" t="str">
        <f t="shared" si="92"/>
        <v/>
      </c>
    </row>
    <row r="1023" spans="4:5" x14ac:dyDescent="0.35">
      <c r="D1023" s="10" t="str">
        <f t="shared" si="91"/>
        <v/>
      </c>
      <c r="E1023" s="10" t="str">
        <f t="shared" si="92"/>
        <v/>
      </c>
    </row>
    <row r="1024" spans="4:5" x14ac:dyDescent="0.35">
      <c r="D1024" s="10" t="str">
        <f t="shared" si="91"/>
        <v/>
      </c>
      <c r="E1024" s="10" t="str">
        <f t="shared" si="92"/>
        <v/>
      </c>
    </row>
    <row r="1025" spans="4:5" x14ac:dyDescent="0.35">
      <c r="D1025" s="10" t="str">
        <f t="shared" si="91"/>
        <v/>
      </c>
      <c r="E1025" s="10" t="str">
        <f t="shared" si="92"/>
        <v/>
      </c>
    </row>
    <row r="1026" spans="4:5" x14ac:dyDescent="0.35">
      <c r="D1026" s="10" t="str">
        <f t="shared" si="91"/>
        <v/>
      </c>
      <c r="E1026" s="10" t="str">
        <f t="shared" si="92"/>
        <v/>
      </c>
    </row>
    <row r="1027" spans="4:5" x14ac:dyDescent="0.35">
      <c r="D1027" s="10" t="str">
        <f t="shared" si="91"/>
        <v/>
      </c>
      <c r="E1027" s="10" t="str">
        <f t="shared" si="92"/>
        <v/>
      </c>
    </row>
    <row r="1028" spans="4:5" x14ac:dyDescent="0.35">
      <c r="D1028" s="10" t="str">
        <f t="shared" si="91"/>
        <v/>
      </c>
      <c r="E1028" s="10" t="str">
        <f t="shared" si="92"/>
        <v/>
      </c>
    </row>
    <row r="1029" spans="4:5" x14ac:dyDescent="0.35">
      <c r="D1029" s="10" t="str">
        <f t="shared" si="91"/>
        <v/>
      </c>
      <c r="E1029" s="10" t="str">
        <f t="shared" si="92"/>
        <v/>
      </c>
    </row>
    <row r="1030" spans="4:5" x14ac:dyDescent="0.35">
      <c r="D1030" s="10" t="str">
        <f t="shared" si="91"/>
        <v/>
      </c>
      <c r="E1030" s="10" t="str">
        <f t="shared" si="92"/>
        <v/>
      </c>
    </row>
    <row r="1031" spans="4:5" x14ac:dyDescent="0.35">
      <c r="D1031" s="10" t="str">
        <f t="shared" si="91"/>
        <v/>
      </c>
      <c r="E1031" s="10" t="str">
        <f t="shared" si="92"/>
        <v/>
      </c>
    </row>
    <row r="1032" spans="4:5" x14ac:dyDescent="0.35">
      <c r="D1032" s="10" t="str">
        <f t="shared" si="91"/>
        <v/>
      </c>
      <c r="E1032" s="10" t="str">
        <f t="shared" si="92"/>
        <v/>
      </c>
    </row>
    <row r="1033" spans="4:5" x14ac:dyDescent="0.35">
      <c r="D1033" s="10" t="str">
        <f t="shared" si="91"/>
        <v/>
      </c>
      <c r="E1033" s="10" t="str">
        <f t="shared" si="92"/>
        <v/>
      </c>
    </row>
    <row r="1034" spans="4:5" x14ac:dyDescent="0.35">
      <c r="D1034" s="10" t="str">
        <f t="shared" si="91"/>
        <v/>
      </c>
      <c r="E1034" s="10" t="str">
        <f t="shared" si="92"/>
        <v/>
      </c>
    </row>
    <row r="1035" spans="4:5" x14ac:dyDescent="0.35">
      <c r="D1035" s="10" t="str">
        <f t="shared" si="91"/>
        <v/>
      </c>
      <c r="E1035" s="10" t="str">
        <f t="shared" si="92"/>
        <v/>
      </c>
    </row>
    <row r="1036" spans="4:5" x14ac:dyDescent="0.35">
      <c r="D1036" s="10" t="str">
        <f t="shared" si="91"/>
        <v/>
      </c>
      <c r="E1036" s="10" t="str">
        <f t="shared" si="92"/>
        <v/>
      </c>
    </row>
    <row r="1037" spans="4:5" x14ac:dyDescent="0.35">
      <c r="D1037" s="10" t="str">
        <f t="shared" ref="D1037:D1100" si="93">IFERROR(VLOOKUP($C1037,competitors,7,FALSE),"")</f>
        <v/>
      </c>
      <c r="E1037" s="10" t="str">
        <f t="shared" ref="E1037:E1100" si="94">IFERROR(VLOOKUP($C1037,competitors,8,FALSE),"")</f>
        <v/>
      </c>
    </row>
    <row r="1038" spans="4:5" x14ac:dyDescent="0.35">
      <c r="D1038" s="10" t="str">
        <f t="shared" si="93"/>
        <v/>
      </c>
      <c r="E1038" s="10" t="str">
        <f t="shared" si="94"/>
        <v/>
      </c>
    </row>
    <row r="1039" spans="4:5" x14ac:dyDescent="0.35">
      <c r="D1039" s="10" t="str">
        <f t="shared" si="93"/>
        <v/>
      </c>
      <c r="E1039" s="10" t="str">
        <f t="shared" si="94"/>
        <v/>
      </c>
    </row>
    <row r="1040" spans="4:5" x14ac:dyDescent="0.35">
      <c r="D1040" s="10" t="str">
        <f t="shared" si="93"/>
        <v/>
      </c>
      <c r="E1040" s="10" t="str">
        <f t="shared" si="94"/>
        <v/>
      </c>
    </row>
    <row r="1041" spans="4:5" x14ac:dyDescent="0.35">
      <c r="D1041" s="10" t="str">
        <f t="shared" si="93"/>
        <v/>
      </c>
      <c r="E1041" s="10" t="str">
        <f t="shared" si="94"/>
        <v/>
      </c>
    </row>
    <row r="1042" spans="4:5" x14ac:dyDescent="0.35">
      <c r="D1042" s="10" t="str">
        <f t="shared" si="93"/>
        <v/>
      </c>
      <c r="E1042" s="10" t="str">
        <f t="shared" si="94"/>
        <v/>
      </c>
    </row>
    <row r="1043" spans="4:5" x14ac:dyDescent="0.35">
      <c r="D1043" s="10" t="str">
        <f t="shared" si="93"/>
        <v/>
      </c>
      <c r="E1043" s="10" t="str">
        <f t="shared" si="94"/>
        <v/>
      </c>
    </row>
    <row r="1044" spans="4:5" x14ac:dyDescent="0.35">
      <c r="D1044" s="10" t="str">
        <f t="shared" si="93"/>
        <v/>
      </c>
      <c r="E1044" s="10" t="str">
        <f t="shared" si="94"/>
        <v/>
      </c>
    </row>
    <row r="1045" spans="4:5" x14ac:dyDescent="0.35">
      <c r="D1045" s="10" t="str">
        <f t="shared" si="93"/>
        <v/>
      </c>
      <c r="E1045" s="10" t="str">
        <f t="shared" si="94"/>
        <v/>
      </c>
    </row>
    <row r="1046" spans="4:5" x14ac:dyDescent="0.35">
      <c r="D1046" s="10" t="str">
        <f t="shared" si="93"/>
        <v/>
      </c>
      <c r="E1046" s="10" t="str">
        <f t="shared" si="94"/>
        <v/>
      </c>
    </row>
    <row r="1047" spans="4:5" x14ac:dyDescent="0.35">
      <c r="D1047" s="10" t="str">
        <f t="shared" si="93"/>
        <v/>
      </c>
      <c r="E1047" s="10" t="str">
        <f t="shared" si="94"/>
        <v/>
      </c>
    </row>
    <row r="1048" spans="4:5" x14ac:dyDescent="0.35">
      <c r="D1048" s="10" t="str">
        <f t="shared" si="93"/>
        <v/>
      </c>
      <c r="E1048" s="10" t="str">
        <f t="shared" si="94"/>
        <v/>
      </c>
    </row>
    <row r="1049" spans="4:5" x14ac:dyDescent="0.35">
      <c r="D1049" s="10" t="str">
        <f t="shared" si="93"/>
        <v/>
      </c>
      <c r="E1049" s="10" t="str">
        <f t="shared" si="94"/>
        <v/>
      </c>
    </row>
    <row r="1050" spans="4:5" x14ac:dyDescent="0.35">
      <c r="D1050" s="10" t="str">
        <f t="shared" si="93"/>
        <v/>
      </c>
      <c r="E1050" s="10" t="str">
        <f t="shared" si="94"/>
        <v/>
      </c>
    </row>
    <row r="1051" spans="4:5" x14ac:dyDescent="0.35">
      <c r="D1051" s="10" t="str">
        <f t="shared" si="93"/>
        <v/>
      </c>
      <c r="E1051" s="10" t="str">
        <f t="shared" si="94"/>
        <v/>
      </c>
    </row>
    <row r="1052" spans="4:5" x14ac:dyDescent="0.35">
      <c r="D1052" s="10" t="str">
        <f t="shared" si="93"/>
        <v/>
      </c>
      <c r="E1052" s="10" t="str">
        <f t="shared" si="94"/>
        <v/>
      </c>
    </row>
    <row r="1053" spans="4:5" x14ac:dyDescent="0.35">
      <c r="D1053" s="10" t="str">
        <f t="shared" si="93"/>
        <v/>
      </c>
      <c r="E1053" s="10" t="str">
        <f t="shared" si="94"/>
        <v/>
      </c>
    </row>
    <row r="1054" spans="4:5" x14ac:dyDescent="0.35">
      <c r="D1054" s="10" t="str">
        <f t="shared" si="93"/>
        <v/>
      </c>
      <c r="E1054" s="10" t="str">
        <f t="shared" si="94"/>
        <v/>
      </c>
    </row>
    <row r="1055" spans="4:5" x14ac:dyDescent="0.35">
      <c r="D1055" s="10" t="str">
        <f t="shared" si="93"/>
        <v/>
      </c>
      <c r="E1055" s="10" t="str">
        <f t="shared" si="94"/>
        <v/>
      </c>
    </row>
    <row r="1056" spans="4:5" x14ac:dyDescent="0.35">
      <c r="D1056" s="10" t="str">
        <f t="shared" si="93"/>
        <v/>
      </c>
      <c r="E1056" s="10" t="str">
        <f t="shared" si="94"/>
        <v/>
      </c>
    </row>
    <row r="1057" spans="4:5" x14ac:dyDescent="0.35">
      <c r="D1057" s="10" t="str">
        <f t="shared" si="93"/>
        <v/>
      </c>
      <c r="E1057" s="10" t="str">
        <f t="shared" si="94"/>
        <v/>
      </c>
    </row>
    <row r="1058" spans="4:5" x14ac:dyDescent="0.35">
      <c r="D1058" s="10" t="str">
        <f t="shared" si="93"/>
        <v/>
      </c>
      <c r="E1058" s="10" t="str">
        <f t="shared" si="94"/>
        <v/>
      </c>
    </row>
    <row r="1059" spans="4:5" x14ac:dyDescent="0.35">
      <c r="D1059" s="10" t="str">
        <f t="shared" si="93"/>
        <v/>
      </c>
      <c r="E1059" s="10" t="str">
        <f t="shared" si="94"/>
        <v/>
      </c>
    </row>
    <row r="1060" spans="4:5" x14ac:dyDescent="0.35">
      <c r="D1060" s="10" t="str">
        <f t="shared" si="93"/>
        <v/>
      </c>
      <c r="E1060" s="10" t="str">
        <f t="shared" si="94"/>
        <v/>
      </c>
    </row>
    <row r="1061" spans="4:5" x14ac:dyDescent="0.35">
      <c r="D1061" s="10" t="str">
        <f t="shared" si="93"/>
        <v/>
      </c>
      <c r="E1061" s="10" t="str">
        <f t="shared" si="94"/>
        <v/>
      </c>
    </row>
    <row r="1062" spans="4:5" x14ac:dyDescent="0.35">
      <c r="D1062" s="10" t="str">
        <f t="shared" si="93"/>
        <v/>
      </c>
      <c r="E1062" s="10" t="str">
        <f t="shared" si="94"/>
        <v/>
      </c>
    </row>
    <row r="1063" spans="4:5" x14ac:dyDescent="0.35">
      <c r="D1063" s="10" t="str">
        <f t="shared" si="93"/>
        <v/>
      </c>
      <c r="E1063" s="10" t="str">
        <f t="shared" si="94"/>
        <v/>
      </c>
    </row>
    <row r="1064" spans="4:5" x14ac:dyDescent="0.35">
      <c r="D1064" s="10" t="str">
        <f t="shared" si="93"/>
        <v/>
      </c>
      <c r="E1064" s="10" t="str">
        <f t="shared" si="94"/>
        <v/>
      </c>
    </row>
    <row r="1065" spans="4:5" x14ac:dyDescent="0.35">
      <c r="D1065" s="10" t="str">
        <f t="shared" si="93"/>
        <v/>
      </c>
      <c r="E1065" s="10" t="str">
        <f t="shared" si="94"/>
        <v/>
      </c>
    </row>
    <row r="1066" spans="4:5" x14ac:dyDescent="0.35">
      <c r="D1066" s="10" t="str">
        <f t="shared" si="93"/>
        <v/>
      </c>
      <c r="E1066" s="10" t="str">
        <f t="shared" si="94"/>
        <v/>
      </c>
    </row>
    <row r="1067" spans="4:5" x14ac:dyDescent="0.35">
      <c r="D1067" s="10" t="str">
        <f t="shared" si="93"/>
        <v/>
      </c>
      <c r="E1067" s="10" t="str">
        <f t="shared" si="94"/>
        <v/>
      </c>
    </row>
    <row r="1068" spans="4:5" x14ac:dyDescent="0.35">
      <c r="D1068" s="10" t="str">
        <f t="shared" si="93"/>
        <v/>
      </c>
      <c r="E1068" s="10" t="str">
        <f t="shared" si="94"/>
        <v/>
      </c>
    </row>
    <row r="1069" spans="4:5" x14ac:dyDescent="0.35">
      <c r="D1069" s="10" t="str">
        <f t="shared" si="93"/>
        <v/>
      </c>
      <c r="E1069" s="10" t="str">
        <f t="shared" si="94"/>
        <v/>
      </c>
    </row>
    <row r="1070" spans="4:5" x14ac:dyDescent="0.35">
      <c r="D1070" s="10" t="str">
        <f t="shared" si="93"/>
        <v/>
      </c>
      <c r="E1070" s="10" t="str">
        <f t="shared" si="94"/>
        <v/>
      </c>
    </row>
    <row r="1071" spans="4:5" x14ac:dyDescent="0.35">
      <c r="D1071" s="10" t="str">
        <f t="shared" si="93"/>
        <v/>
      </c>
      <c r="E1071" s="10" t="str">
        <f t="shared" si="94"/>
        <v/>
      </c>
    </row>
    <row r="1072" spans="4:5" x14ac:dyDescent="0.35">
      <c r="D1072" s="10" t="str">
        <f t="shared" si="93"/>
        <v/>
      </c>
      <c r="E1072" s="10" t="str">
        <f t="shared" si="94"/>
        <v/>
      </c>
    </row>
    <row r="1073" spans="4:5" x14ac:dyDescent="0.35">
      <c r="D1073" s="10" t="str">
        <f t="shared" si="93"/>
        <v/>
      </c>
      <c r="E1073" s="10" t="str">
        <f t="shared" si="94"/>
        <v/>
      </c>
    </row>
    <row r="1074" spans="4:5" x14ac:dyDescent="0.35">
      <c r="D1074" s="10" t="str">
        <f t="shared" si="93"/>
        <v/>
      </c>
      <c r="E1074" s="10" t="str">
        <f t="shared" si="94"/>
        <v/>
      </c>
    </row>
    <row r="1075" spans="4:5" x14ac:dyDescent="0.35">
      <c r="D1075" s="10" t="str">
        <f t="shared" si="93"/>
        <v/>
      </c>
      <c r="E1075" s="10" t="str">
        <f t="shared" si="94"/>
        <v/>
      </c>
    </row>
    <row r="1076" spans="4:5" x14ac:dyDescent="0.35">
      <c r="D1076" s="10" t="str">
        <f t="shared" si="93"/>
        <v/>
      </c>
      <c r="E1076" s="10" t="str">
        <f t="shared" si="94"/>
        <v/>
      </c>
    </row>
    <row r="1077" spans="4:5" x14ac:dyDescent="0.35">
      <c r="D1077" s="10" t="str">
        <f t="shared" si="93"/>
        <v/>
      </c>
      <c r="E1077" s="10" t="str">
        <f t="shared" si="94"/>
        <v/>
      </c>
    </row>
    <row r="1078" spans="4:5" x14ac:dyDescent="0.35">
      <c r="D1078" s="10" t="str">
        <f t="shared" si="93"/>
        <v/>
      </c>
      <c r="E1078" s="10" t="str">
        <f t="shared" si="94"/>
        <v/>
      </c>
    </row>
    <row r="1079" spans="4:5" x14ac:dyDescent="0.35">
      <c r="D1079" s="10" t="str">
        <f t="shared" si="93"/>
        <v/>
      </c>
      <c r="E1079" s="10" t="str">
        <f t="shared" si="94"/>
        <v/>
      </c>
    </row>
    <row r="1080" spans="4:5" x14ac:dyDescent="0.35">
      <c r="D1080" s="10" t="str">
        <f t="shared" si="93"/>
        <v/>
      </c>
      <c r="E1080" s="10" t="str">
        <f t="shared" si="94"/>
        <v/>
      </c>
    </row>
    <row r="1081" spans="4:5" x14ac:dyDescent="0.35">
      <c r="D1081" s="10" t="str">
        <f t="shared" si="93"/>
        <v/>
      </c>
      <c r="E1081" s="10" t="str">
        <f t="shared" si="94"/>
        <v/>
      </c>
    </row>
    <row r="1082" spans="4:5" x14ac:dyDescent="0.35">
      <c r="D1082" s="10" t="str">
        <f t="shared" si="93"/>
        <v/>
      </c>
      <c r="E1082" s="10" t="str">
        <f t="shared" si="94"/>
        <v/>
      </c>
    </row>
    <row r="1083" spans="4:5" x14ac:dyDescent="0.35">
      <c r="D1083" s="10" t="str">
        <f t="shared" si="93"/>
        <v/>
      </c>
      <c r="E1083" s="10" t="str">
        <f t="shared" si="94"/>
        <v/>
      </c>
    </row>
    <row r="1084" spans="4:5" x14ac:dyDescent="0.35">
      <c r="D1084" s="10" t="str">
        <f t="shared" si="93"/>
        <v/>
      </c>
      <c r="E1084" s="10" t="str">
        <f t="shared" si="94"/>
        <v/>
      </c>
    </row>
    <row r="1085" spans="4:5" x14ac:dyDescent="0.35">
      <c r="D1085" s="10" t="str">
        <f t="shared" si="93"/>
        <v/>
      </c>
      <c r="E1085" s="10" t="str">
        <f t="shared" si="94"/>
        <v/>
      </c>
    </row>
    <row r="1086" spans="4:5" x14ac:dyDescent="0.35">
      <c r="D1086" s="10" t="str">
        <f t="shared" si="93"/>
        <v/>
      </c>
      <c r="E1086" s="10" t="str">
        <f t="shared" si="94"/>
        <v/>
      </c>
    </row>
    <row r="1087" spans="4:5" x14ac:dyDescent="0.35">
      <c r="D1087" s="10" t="str">
        <f t="shared" si="93"/>
        <v/>
      </c>
      <c r="E1087" s="10" t="str">
        <f t="shared" si="94"/>
        <v/>
      </c>
    </row>
    <row r="1088" spans="4:5" x14ac:dyDescent="0.35">
      <c r="D1088" s="10" t="str">
        <f t="shared" si="93"/>
        <v/>
      </c>
      <c r="E1088" s="10" t="str">
        <f t="shared" si="94"/>
        <v/>
      </c>
    </row>
    <row r="1089" spans="4:5" x14ac:dyDescent="0.35">
      <c r="D1089" s="10" t="str">
        <f t="shared" si="93"/>
        <v/>
      </c>
      <c r="E1089" s="10" t="str">
        <f t="shared" si="94"/>
        <v/>
      </c>
    </row>
    <row r="1090" spans="4:5" x14ac:dyDescent="0.35">
      <c r="D1090" s="10" t="str">
        <f t="shared" si="93"/>
        <v/>
      </c>
      <c r="E1090" s="10" t="str">
        <f t="shared" si="94"/>
        <v/>
      </c>
    </row>
    <row r="1091" spans="4:5" x14ac:dyDescent="0.35">
      <c r="D1091" s="10" t="str">
        <f t="shared" si="93"/>
        <v/>
      </c>
      <c r="E1091" s="10" t="str">
        <f t="shared" si="94"/>
        <v/>
      </c>
    </row>
    <row r="1092" spans="4:5" x14ac:dyDescent="0.35">
      <c r="D1092" s="10" t="str">
        <f t="shared" si="93"/>
        <v/>
      </c>
      <c r="E1092" s="10" t="str">
        <f t="shared" si="94"/>
        <v/>
      </c>
    </row>
    <row r="1093" spans="4:5" x14ac:dyDescent="0.35">
      <c r="D1093" s="10" t="str">
        <f t="shared" si="93"/>
        <v/>
      </c>
      <c r="E1093" s="10" t="str">
        <f t="shared" si="94"/>
        <v/>
      </c>
    </row>
    <row r="1094" spans="4:5" x14ac:dyDescent="0.35">
      <c r="D1094" s="10" t="str">
        <f t="shared" si="93"/>
        <v/>
      </c>
      <c r="E1094" s="10" t="str">
        <f t="shared" si="94"/>
        <v/>
      </c>
    </row>
    <row r="1095" spans="4:5" x14ac:dyDescent="0.35">
      <c r="D1095" s="10" t="str">
        <f t="shared" si="93"/>
        <v/>
      </c>
      <c r="E1095" s="10" t="str">
        <f t="shared" si="94"/>
        <v/>
      </c>
    </row>
    <row r="1096" spans="4:5" x14ac:dyDescent="0.35">
      <c r="D1096" s="10" t="str">
        <f t="shared" si="93"/>
        <v/>
      </c>
      <c r="E1096" s="10" t="str">
        <f t="shared" si="94"/>
        <v/>
      </c>
    </row>
    <row r="1097" spans="4:5" x14ac:dyDescent="0.35">
      <c r="D1097" s="10" t="str">
        <f t="shared" si="93"/>
        <v/>
      </c>
      <c r="E1097" s="10" t="str">
        <f t="shared" si="94"/>
        <v/>
      </c>
    </row>
    <row r="1098" spans="4:5" x14ac:dyDescent="0.35">
      <c r="D1098" s="10" t="str">
        <f t="shared" si="93"/>
        <v/>
      </c>
      <c r="E1098" s="10" t="str">
        <f t="shared" si="94"/>
        <v/>
      </c>
    </row>
    <row r="1099" spans="4:5" x14ac:dyDescent="0.35">
      <c r="D1099" s="10" t="str">
        <f t="shared" si="93"/>
        <v/>
      </c>
      <c r="E1099" s="10" t="str">
        <f t="shared" si="94"/>
        <v/>
      </c>
    </row>
    <row r="1100" spans="4:5" x14ac:dyDescent="0.35">
      <c r="D1100" s="10" t="str">
        <f t="shared" si="93"/>
        <v/>
      </c>
      <c r="E1100" s="10" t="str">
        <f t="shared" si="94"/>
        <v/>
      </c>
    </row>
    <row r="1101" spans="4:5" x14ac:dyDescent="0.35">
      <c r="D1101" s="10" t="str">
        <f t="shared" ref="D1101:D1156" si="95">IFERROR(VLOOKUP($C1101,competitors,7,FALSE),"")</f>
        <v/>
      </c>
      <c r="E1101" s="10" t="str">
        <f t="shared" ref="E1101:E1156" si="96">IFERROR(VLOOKUP($C1101,competitors,8,FALSE),"")</f>
        <v/>
      </c>
    </row>
    <row r="1102" spans="4:5" x14ac:dyDescent="0.35">
      <c r="D1102" s="10" t="str">
        <f t="shared" si="95"/>
        <v/>
      </c>
      <c r="E1102" s="10" t="str">
        <f t="shared" si="96"/>
        <v/>
      </c>
    </row>
    <row r="1103" spans="4:5" x14ac:dyDescent="0.35">
      <c r="D1103" s="10" t="str">
        <f t="shared" si="95"/>
        <v/>
      </c>
      <c r="E1103" s="10" t="str">
        <f t="shared" si="96"/>
        <v/>
      </c>
    </row>
    <row r="1104" spans="4:5" x14ac:dyDescent="0.35">
      <c r="D1104" s="10" t="str">
        <f t="shared" si="95"/>
        <v/>
      </c>
      <c r="E1104" s="10" t="str">
        <f t="shared" si="96"/>
        <v/>
      </c>
    </row>
    <row r="1105" spans="4:5" x14ac:dyDescent="0.35">
      <c r="D1105" s="10" t="str">
        <f t="shared" si="95"/>
        <v/>
      </c>
      <c r="E1105" s="10" t="str">
        <f t="shared" si="96"/>
        <v/>
      </c>
    </row>
    <row r="1106" spans="4:5" x14ac:dyDescent="0.35">
      <c r="D1106" s="10" t="str">
        <f t="shared" si="95"/>
        <v/>
      </c>
      <c r="E1106" s="10" t="str">
        <f t="shared" si="96"/>
        <v/>
      </c>
    </row>
    <row r="1107" spans="4:5" x14ac:dyDescent="0.35">
      <c r="D1107" s="10" t="str">
        <f t="shared" si="95"/>
        <v/>
      </c>
      <c r="E1107" s="10" t="str">
        <f t="shared" si="96"/>
        <v/>
      </c>
    </row>
    <row r="1108" spans="4:5" x14ac:dyDescent="0.35">
      <c r="D1108" s="10" t="str">
        <f t="shared" si="95"/>
        <v/>
      </c>
      <c r="E1108" s="10" t="str">
        <f t="shared" si="96"/>
        <v/>
      </c>
    </row>
    <row r="1109" spans="4:5" x14ac:dyDescent="0.35">
      <c r="D1109" s="10" t="str">
        <f t="shared" si="95"/>
        <v/>
      </c>
      <c r="E1109" s="10" t="str">
        <f t="shared" si="96"/>
        <v/>
      </c>
    </row>
    <row r="1110" spans="4:5" x14ac:dyDescent="0.35">
      <c r="D1110" s="10" t="str">
        <f t="shared" si="95"/>
        <v/>
      </c>
      <c r="E1110" s="10" t="str">
        <f t="shared" si="96"/>
        <v/>
      </c>
    </row>
    <row r="1111" spans="4:5" x14ac:dyDescent="0.35">
      <c r="D1111" s="10" t="str">
        <f t="shared" si="95"/>
        <v/>
      </c>
      <c r="E1111" s="10" t="str">
        <f t="shared" si="96"/>
        <v/>
      </c>
    </row>
    <row r="1112" spans="4:5" x14ac:dyDescent="0.35">
      <c r="D1112" s="10" t="str">
        <f t="shared" si="95"/>
        <v/>
      </c>
      <c r="E1112" s="10" t="str">
        <f t="shared" si="96"/>
        <v/>
      </c>
    </row>
    <row r="1113" spans="4:5" x14ac:dyDescent="0.35">
      <c r="D1113" s="10" t="str">
        <f t="shared" si="95"/>
        <v/>
      </c>
      <c r="E1113" s="10" t="str">
        <f t="shared" si="96"/>
        <v/>
      </c>
    </row>
    <row r="1114" spans="4:5" x14ac:dyDescent="0.35">
      <c r="D1114" s="10" t="str">
        <f t="shared" si="95"/>
        <v/>
      </c>
      <c r="E1114" s="10" t="str">
        <f t="shared" si="96"/>
        <v/>
      </c>
    </row>
    <row r="1115" spans="4:5" x14ac:dyDescent="0.35">
      <c r="D1115" s="10" t="str">
        <f t="shared" si="95"/>
        <v/>
      </c>
      <c r="E1115" s="10" t="str">
        <f t="shared" si="96"/>
        <v/>
      </c>
    </row>
    <row r="1116" spans="4:5" x14ac:dyDescent="0.35">
      <c r="D1116" s="10" t="str">
        <f t="shared" si="95"/>
        <v/>
      </c>
      <c r="E1116" s="10" t="str">
        <f t="shared" si="96"/>
        <v/>
      </c>
    </row>
    <row r="1117" spans="4:5" x14ac:dyDescent="0.35">
      <c r="D1117" s="10" t="str">
        <f t="shared" si="95"/>
        <v/>
      </c>
      <c r="E1117" s="10" t="str">
        <f t="shared" si="96"/>
        <v/>
      </c>
    </row>
    <row r="1118" spans="4:5" x14ac:dyDescent="0.35">
      <c r="D1118" s="10" t="str">
        <f t="shared" si="95"/>
        <v/>
      </c>
      <c r="E1118" s="10" t="str">
        <f t="shared" si="96"/>
        <v/>
      </c>
    </row>
    <row r="1119" spans="4:5" x14ac:dyDescent="0.35">
      <c r="D1119" s="10" t="str">
        <f t="shared" si="95"/>
        <v/>
      </c>
      <c r="E1119" s="10" t="str">
        <f t="shared" si="96"/>
        <v/>
      </c>
    </row>
    <row r="1120" spans="4:5" x14ac:dyDescent="0.35">
      <c r="D1120" s="10" t="str">
        <f t="shared" si="95"/>
        <v/>
      </c>
      <c r="E1120" s="10" t="str">
        <f t="shared" si="96"/>
        <v/>
      </c>
    </row>
    <row r="1121" spans="4:5" x14ac:dyDescent="0.35">
      <c r="D1121" s="10" t="str">
        <f t="shared" si="95"/>
        <v/>
      </c>
      <c r="E1121" s="10" t="str">
        <f t="shared" si="96"/>
        <v/>
      </c>
    </row>
    <row r="1122" spans="4:5" x14ac:dyDescent="0.35">
      <c r="D1122" s="10" t="str">
        <f t="shared" si="95"/>
        <v/>
      </c>
      <c r="E1122" s="10" t="str">
        <f t="shared" si="96"/>
        <v/>
      </c>
    </row>
    <row r="1123" spans="4:5" x14ac:dyDescent="0.35">
      <c r="D1123" s="10" t="str">
        <f t="shared" si="95"/>
        <v/>
      </c>
      <c r="E1123" s="10" t="str">
        <f t="shared" si="96"/>
        <v/>
      </c>
    </row>
    <row r="1124" spans="4:5" x14ac:dyDescent="0.35">
      <c r="D1124" s="10" t="str">
        <f t="shared" si="95"/>
        <v/>
      </c>
      <c r="E1124" s="10" t="str">
        <f t="shared" si="96"/>
        <v/>
      </c>
    </row>
    <row r="1125" spans="4:5" x14ac:dyDescent="0.35">
      <c r="D1125" s="10" t="str">
        <f t="shared" si="95"/>
        <v/>
      </c>
      <c r="E1125" s="10" t="str">
        <f t="shared" si="96"/>
        <v/>
      </c>
    </row>
    <row r="1126" spans="4:5" x14ac:dyDescent="0.35">
      <c r="D1126" s="10" t="str">
        <f t="shared" si="95"/>
        <v/>
      </c>
      <c r="E1126" s="10" t="str">
        <f t="shared" si="96"/>
        <v/>
      </c>
    </row>
    <row r="1127" spans="4:5" x14ac:dyDescent="0.35">
      <c r="D1127" s="10" t="str">
        <f t="shared" si="95"/>
        <v/>
      </c>
      <c r="E1127" s="10" t="str">
        <f t="shared" si="96"/>
        <v/>
      </c>
    </row>
    <row r="1128" spans="4:5" x14ac:dyDescent="0.35">
      <c r="D1128" s="10" t="str">
        <f t="shared" si="95"/>
        <v/>
      </c>
      <c r="E1128" s="10" t="str">
        <f t="shared" si="96"/>
        <v/>
      </c>
    </row>
    <row r="1129" spans="4:5" x14ac:dyDescent="0.35">
      <c r="D1129" s="10" t="str">
        <f t="shared" si="95"/>
        <v/>
      </c>
      <c r="E1129" s="10" t="str">
        <f t="shared" si="96"/>
        <v/>
      </c>
    </row>
    <row r="1130" spans="4:5" x14ac:dyDescent="0.35">
      <c r="D1130" s="10" t="str">
        <f t="shared" si="95"/>
        <v/>
      </c>
      <c r="E1130" s="10" t="str">
        <f t="shared" si="96"/>
        <v/>
      </c>
    </row>
    <row r="1131" spans="4:5" x14ac:dyDescent="0.35">
      <c r="D1131" s="10" t="str">
        <f t="shared" si="95"/>
        <v/>
      </c>
      <c r="E1131" s="10" t="str">
        <f t="shared" si="96"/>
        <v/>
      </c>
    </row>
    <row r="1132" spans="4:5" x14ac:dyDescent="0.35">
      <c r="D1132" s="10" t="str">
        <f t="shared" si="95"/>
        <v/>
      </c>
      <c r="E1132" s="10" t="str">
        <f t="shared" si="96"/>
        <v/>
      </c>
    </row>
    <row r="1133" spans="4:5" x14ac:dyDescent="0.35">
      <c r="D1133" s="10" t="str">
        <f t="shared" si="95"/>
        <v/>
      </c>
      <c r="E1133" s="10" t="str">
        <f t="shared" si="96"/>
        <v/>
      </c>
    </row>
    <row r="1134" spans="4:5" x14ac:dyDescent="0.35">
      <c r="D1134" s="10" t="str">
        <f t="shared" si="95"/>
        <v/>
      </c>
      <c r="E1134" s="10" t="str">
        <f t="shared" si="96"/>
        <v/>
      </c>
    </row>
    <row r="1135" spans="4:5" x14ac:dyDescent="0.35">
      <c r="D1135" s="10" t="str">
        <f t="shared" si="95"/>
        <v/>
      </c>
      <c r="E1135" s="10" t="str">
        <f t="shared" si="96"/>
        <v/>
      </c>
    </row>
    <row r="1136" spans="4:5" x14ac:dyDescent="0.35">
      <c r="D1136" s="10" t="str">
        <f t="shared" si="95"/>
        <v/>
      </c>
      <c r="E1136" s="10" t="str">
        <f t="shared" si="96"/>
        <v/>
      </c>
    </row>
    <row r="1137" spans="4:5" x14ac:dyDescent="0.35">
      <c r="D1137" s="10" t="str">
        <f t="shared" si="95"/>
        <v/>
      </c>
      <c r="E1137" s="10" t="str">
        <f t="shared" si="96"/>
        <v/>
      </c>
    </row>
    <row r="1138" spans="4:5" x14ac:dyDescent="0.35">
      <c r="D1138" s="10" t="str">
        <f t="shared" si="95"/>
        <v/>
      </c>
      <c r="E1138" s="10" t="str">
        <f t="shared" si="96"/>
        <v/>
      </c>
    </row>
    <row r="1139" spans="4:5" x14ac:dyDescent="0.35">
      <c r="D1139" s="10" t="str">
        <f t="shared" si="95"/>
        <v/>
      </c>
      <c r="E1139" s="10" t="str">
        <f t="shared" si="96"/>
        <v/>
      </c>
    </row>
    <row r="1140" spans="4:5" x14ac:dyDescent="0.35">
      <c r="D1140" s="10" t="str">
        <f t="shared" si="95"/>
        <v/>
      </c>
      <c r="E1140" s="10" t="str">
        <f t="shared" si="96"/>
        <v/>
      </c>
    </row>
    <row r="1141" spans="4:5" x14ac:dyDescent="0.35">
      <c r="D1141" s="10" t="str">
        <f t="shared" si="95"/>
        <v/>
      </c>
      <c r="E1141" s="10" t="str">
        <f t="shared" si="96"/>
        <v/>
      </c>
    </row>
    <row r="1142" spans="4:5" x14ac:dyDescent="0.35">
      <c r="D1142" s="10" t="str">
        <f t="shared" si="95"/>
        <v/>
      </c>
      <c r="E1142" s="10" t="str">
        <f t="shared" si="96"/>
        <v/>
      </c>
    </row>
    <row r="1143" spans="4:5" x14ac:dyDescent="0.35">
      <c r="D1143" s="10" t="str">
        <f t="shared" si="95"/>
        <v/>
      </c>
      <c r="E1143" s="10" t="str">
        <f t="shared" si="96"/>
        <v/>
      </c>
    </row>
    <row r="1144" spans="4:5" x14ac:dyDescent="0.35">
      <c r="D1144" s="10" t="str">
        <f t="shared" si="95"/>
        <v/>
      </c>
      <c r="E1144" s="10" t="str">
        <f t="shared" si="96"/>
        <v/>
      </c>
    </row>
    <row r="1145" spans="4:5" x14ac:dyDescent="0.35">
      <c r="D1145" s="10" t="str">
        <f t="shared" si="95"/>
        <v/>
      </c>
      <c r="E1145" s="10" t="str">
        <f t="shared" si="96"/>
        <v/>
      </c>
    </row>
    <row r="1146" spans="4:5" x14ac:dyDescent="0.35">
      <c r="D1146" s="10" t="str">
        <f t="shared" si="95"/>
        <v/>
      </c>
      <c r="E1146" s="10" t="str">
        <f t="shared" si="96"/>
        <v/>
      </c>
    </row>
    <row r="1147" spans="4:5" x14ac:dyDescent="0.35">
      <c r="D1147" s="10" t="str">
        <f t="shared" si="95"/>
        <v/>
      </c>
      <c r="E1147" s="10" t="str">
        <f t="shared" si="96"/>
        <v/>
      </c>
    </row>
    <row r="1148" spans="4:5" x14ac:dyDescent="0.35">
      <c r="D1148" s="10" t="str">
        <f t="shared" si="95"/>
        <v/>
      </c>
      <c r="E1148" s="10" t="str">
        <f t="shared" si="96"/>
        <v/>
      </c>
    </row>
    <row r="1149" spans="4:5" x14ac:dyDescent="0.35">
      <c r="D1149" s="10" t="str">
        <f t="shared" si="95"/>
        <v/>
      </c>
      <c r="E1149" s="10" t="str">
        <f t="shared" si="96"/>
        <v/>
      </c>
    </row>
    <row r="1150" spans="4:5" x14ac:dyDescent="0.35">
      <c r="D1150" s="10" t="str">
        <f t="shared" si="95"/>
        <v/>
      </c>
      <c r="E1150" s="10" t="str">
        <f t="shared" si="96"/>
        <v/>
      </c>
    </row>
    <row r="1151" spans="4:5" x14ac:dyDescent="0.35">
      <c r="D1151" s="10" t="str">
        <f t="shared" si="95"/>
        <v/>
      </c>
      <c r="E1151" s="10" t="str">
        <f t="shared" si="96"/>
        <v/>
      </c>
    </row>
    <row r="1152" spans="4:5" x14ac:dyDescent="0.35">
      <c r="D1152" s="10" t="str">
        <f t="shared" si="95"/>
        <v/>
      </c>
      <c r="E1152" s="10" t="str">
        <f t="shared" si="96"/>
        <v/>
      </c>
    </row>
    <row r="1153" spans="4:5" x14ac:dyDescent="0.35">
      <c r="D1153" s="10" t="str">
        <f t="shared" si="95"/>
        <v/>
      </c>
      <c r="E1153" s="10" t="str">
        <f t="shared" si="96"/>
        <v/>
      </c>
    </row>
    <row r="1154" spans="4:5" x14ac:dyDescent="0.35">
      <c r="D1154" s="10" t="str">
        <f t="shared" si="95"/>
        <v/>
      </c>
      <c r="E1154" s="10" t="str">
        <f t="shared" si="96"/>
        <v/>
      </c>
    </row>
    <row r="1155" spans="4:5" x14ac:dyDescent="0.35">
      <c r="D1155" s="10" t="str">
        <f t="shared" si="95"/>
        <v/>
      </c>
      <c r="E1155" s="10" t="str">
        <f t="shared" si="96"/>
        <v/>
      </c>
    </row>
    <row r="1156" spans="4:5" x14ac:dyDescent="0.35">
      <c r="D1156" s="10" t="str">
        <f t="shared" si="95"/>
        <v/>
      </c>
      <c r="E1156" s="10" t="str">
        <f t="shared" si="96"/>
        <v/>
      </c>
    </row>
  </sheetData>
  <sheetProtection formatCells="0" formatColumns="0" formatRows="0" insertRows="0" deleteRows="0" sort="0"/>
  <autoFilter ref="B1:G1156"/>
  <printOptions horizontalCentered="1"/>
  <pageMargins left="0.31496062992125984" right="0.31496062992125984" top="1.2204724409448819" bottom="0.35433070866141736" header="0.31496062992125984" footer="0.11811023622047245"/>
  <pageSetup paperSize="9" orientation="portrait" r:id="rId1"/>
  <headerFooter>
    <oddHeader>&amp;L&amp;G&amp;C&amp;"+,Regular"&amp;12 70th NORTHAMPTON COUNTY AA TRACK &amp;&amp; FIELD CHAMPIONSHIPS 2017
&amp;10ROCKINGHAM TRIANGLE 13 - 14 MAY 2017</oddHeader>
    <oddFooter>&amp;L&amp;"+,Regular"&amp;8&amp;D &amp;T&amp;C&amp;G&amp;R&amp;8Page &amp;P of &amp;N</oddFooter>
  </headerFooter>
  <rowBreaks count="11" manualBreakCount="11">
    <brk id="39" min="1" max="6" man="1"/>
    <brk id="71" min="1" max="6" man="1"/>
    <brk id="120" min="1" max="6" man="1"/>
    <brk id="168" min="1" max="6" man="1"/>
    <brk id="216" min="1" max="6" man="1"/>
    <brk id="266" min="1" max="6" man="1"/>
    <brk id="297" min="1" max="6" man="1"/>
    <brk id="345" min="1" max="6" man="1"/>
    <brk id="385" min="1" max="6" man="1"/>
    <brk id="425" min="1" max="6" man="1"/>
    <brk id="475" min="1" max="6"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'C:\Users\SAF\AppData\Local\Microsoft\Windows\INetCache\Content.Outlook\07WVPGNX\[Northants_competition_file_2017.xlsx]Timetable'!#REF!</xm:f>
          </x14:formula1>
          <xm:sqref>A2 A462 A453 A286 A279 A274 A169 A174 A161 A156 A149 A143 A137 A130 A19 A40 A55 A72 A96 A115 A121 A179 A184 A189 A217 A194 A205 A237 A267 A293 A298 A325 A346 A362 A386 A407 A426 A439 A471 A478 A226 A252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36"/>
  <sheetViews>
    <sheetView view="pageBreakPreview" topLeftCell="B1" zoomScaleNormal="100" zoomScaleSheetLayoutView="100" workbookViewId="0">
      <selection activeCell="G192" sqref="G192"/>
    </sheetView>
  </sheetViews>
  <sheetFormatPr defaultColWidth="9.109375" defaultRowHeight="14.4" x14ac:dyDescent="0.35"/>
  <cols>
    <col min="1" max="1" width="6" style="8" hidden="1" customWidth="1"/>
    <col min="2" max="2" width="6" style="7" customWidth="1"/>
    <col min="3" max="3" width="9.109375" style="1"/>
    <col min="4" max="4" width="26.5546875" style="10" customWidth="1"/>
    <col min="5" max="5" width="33.88671875" style="10" customWidth="1"/>
    <col min="6" max="6" width="9.109375" style="24" customWidth="1"/>
    <col min="7" max="7" width="9.109375" style="1"/>
    <col min="8" max="16384" width="9.109375" style="10"/>
  </cols>
  <sheetData>
    <row r="1" spans="1:7" x14ac:dyDescent="0.35">
      <c r="B1" s="2" t="s">
        <v>0</v>
      </c>
      <c r="C1" s="17"/>
      <c r="D1" s="9"/>
      <c r="E1" s="9"/>
      <c r="F1" s="20"/>
      <c r="G1" s="6"/>
    </row>
    <row r="2" spans="1:7" x14ac:dyDescent="0.35">
      <c r="A2" s="11" t="s">
        <v>47</v>
      </c>
      <c r="B2" s="15" t="str">
        <f>IF(OR($A2=0,$A2=""),"",VLOOKUP($A2,timetable,9,FALSE))</f>
        <v xml:space="preserve">F01 Long Jump U11 Boys </v>
      </c>
      <c r="C2" s="18"/>
      <c r="D2" s="12"/>
      <c r="E2" s="12"/>
      <c r="F2" s="21"/>
      <c r="G2" s="22"/>
    </row>
    <row r="3" spans="1:7" x14ac:dyDescent="0.35">
      <c r="B3" s="16" t="str">
        <f>IFERROR("CBP: "&amp;VLOOKUP(A2,records_,5,FALSE)&amp;", "&amp;VLOOKUP(A2,records_,6,FALSE)&amp;", "&amp;VLOOKUP(A2,records_,3,FALSE)&amp;", "&amp;VLOOKUP(A2,records_,4,FALSE),"")</f>
        <v>CBP: K.Crisp, Rug&amp;Nor, 2015, 4.07</v>
      </c>
      <c r="C3" s="17"/>
      <c r="D3" s="9"/>
      <c r="E3" s="9"/>
      <c r="F3" s="20"/>
      <c r="G3" s="6"/>
    </row>
    <row r="4" spans="1:7" x14ac:dyDescent="0.35">
      <c r="B4" s="3" t="s">
        <v>2</v>
      </c>
      <c r="C4" s="19" t="s">
        <v>3</v>
      </c>
      <c r="D4" s="13" t="s">
        <v>4</v>
      </c>
      <c r="E4" s="13" t="s">
        <v>5</v>
      </c>
      <c r="F4" s="23" t="s">
        <v>6</v>
      </c>
      <c r="G4" s="6"/>
    </row>
    <row r="5" spans="1:7" x14ac:dyDescent="0.35">
      <c r="B5" s="4">
        <v>1</v>
      </c>
      <c r="C5" s="6">
        <v>289</v>
      </c>
      <c r="D5" s="9" t="str">
        <f t="shared" ref="D5:D22" si="0">IFERROR(VLOOKUP($C5,competitors,7,FALSE),"")</f>
        <v>Arthur TILT</v>
      </c>
      <c r="E5" s="9" t="str">
        <f t="shared" ref="E5:E22" si="1">IFERROR(VLOOKUP($C5,competitors,8,FALSE),"")</f>
        <v>Rugby &amp; Northampton AC</v>
      </c>
      <c r="F5" s="20">
        <v>4.0599999999999996</v>
      </c>
      <c r="G5" s="6"/>
    </row>
    <row r="6" spans="1:7" x14ac:dyDescent="0.35">
      <c r="B6" s="4">
        <v>2</v>
      </c>
      <c r="C6" s="6">
        <v>266</v>
      </c>
      <c r="D6" s="9" t="str">
        <f t="shared" si="0"/>
        <v>William ROBERTSON</v>
      </c>
      <c r="E6" s="9" t="str">
        <f t="shared" si="1"/>
        <v>Kettering Town Harriers</v>
      </c>
      <c r="F6" s="20">
        <v>3.89</v>
      </c>
      <c r="G6" s="6"/>
    </row>
    <row r="7" spans="1:7" x14ac:dyDescent="0.35">
      <c r="B7" s="4">
        <v>3</v>
      </c>
      <c r="C7" s="6">
        <v>224</v>
      </c>
      <c r="D7" s="9" t="str">
        <f t="shared" si="0"/>
        <v>William DRAGE</v>
      </c>
      <c r="E7" s="9" t="str">
        <f t="shared" si="1"/>
        <v>Rugby &amp; Northampton AC</v>
      </c>
      <c r="F7" s="20">
        <v>3.8</v>
      </c>
      <c r="G7" s="6"/>
    </row>
    <row r="8" spans="1:7" x14ac:dyDescent="0.35">
      <c r="B8" s="4">
        <v>4</v>
      </c>
      <c r="C8" s="6">
        <v>380</v>
      </c>
      <c r="D8" s="9" t="str">
        <f t="shared" si="0"/>
        <v>Zac PASQUALIN</v>
      </c>
      <c r="E8" s="9" t="str">
        <f t="shared" si="1"/>
        <v>Rugby &amp; Northampton AC</v>
      </c>
      <c r="F8" s="20">
        <v>3.6</v>
      </c>
      <c r="G8" s="6"/>
    </row>
    <row r="9" spans="1:7" x14ac:dyDescent="0.35">
      <c r="B9" s="4">
        <v>5</v>
      </c>
      <c r="C9" s="6">
        <v>225</v>
      </c>
      <c r="D9" s="9" t="str">
        <f t="shared" si="0"/>
        <v>Rowan FARFORT</v>
      </c>
      <c r="E9" s="9" t="str">
        <f t="shared" si="1"/>
        <v>Corby AC</v>
      </c>
      <c r="F9" s="20">
        <v>3.58</v>
      </c>
      <c r="G9" s="6"/>
    </row>
    <row r="10" spans="1:7" x14ac:dyDescent="0.35">
      <c r="B10" s="4">
        <v>6</v>
      </c>
      <c r="C10" s="6">
        <v>249</v>
      </c>
      <c r="D10" s="9" t="str">
        <f t="shared" si="0"/>
        <v>Sammy LOK</v>
      </c>
      <c r="E10" s="9" t="str">
        <f t="shared" si="1"/>
        <v>Corby AC</v>
      </c>
      <c r="F10" s="20">
        <v>3.48</v>
      </c>
      <c r="G10" s="6"/>
    </row>
    <row r="11" spans="1:7" x14ac:dyDescent="0.35">
      <c r="B11" s="4">
        <v>7</v>
      </c>
      <c r="C11" s="6">
        <v>280</v>
      </c>
      <c r="D11" s="9" t="str">
        <f t="shared" si="0"/>
        <v>Jedan STEWART</v>
      </c>
      <c r="E11" s="9" t="str">
        <f t="shared" si="1"/>
        <v>Silson Joggers AC</v>
      </c>
      <c r="F11" s="20">
        <v>3.47</v>
      </c>
      <c r="G11" s="6"/>
    </row>
    <row r="12" spans="1:7" x14ac:dyDescent="0.35">
      <c r="B12" s="4">
        <v>8</v>
      </c>
      <c r="C12" s="6">
        <v>237</v>
      </c>
      <c r="D12" s="9" t="str">
        <f t="shared" si="0"/>
        <v>Aaron HOLLOWAY</v>
      </c>
      <c r="E12" s="9" t="str">
        <f t="shared" si="1"/>
        <v>Kettering Town Harriers</v>
      </c>
      <c r="F12" s="20">
        <v>3.42</v>
      </c>
      <c r="G12" s="6"/>
    </row>
    <row r="13" spans="1:7" x14ac:dyDescent="0.35">
      <c r="B13" s="4">
        <v>9</v>
      </c>
      <c r="C13" s="6">
        <v>286</v>
      </c>
      <c r="D13" s="9" t="str">
        <f t="shared" si="0"/>
        <v>Dylan WHITE</v>
      </c>
      <c r="E13" s="9" t="str">
        <f t="shared" si="1"/>
        <v>Kettering Town Harriers</v>
      </c>
      <c r="F13" s="20">
        <v>3.2</v>
      </c>
      <c r="G13" s="6"/>
    </row>
    <row r="14" spans="1:7" x14ac:dyDescent="0.35">
      <c r="B14" s="4">
        <v>10</v>
      </c>
      <c r="C14" s="6">
        <v>258</v>
      </c>
      <c r="D14" s="9" t="str">
        <f t="shared" si="0"/>
        <v>Lewis NUTT</v>
      </c>
      <c r="E14" s="9" t="str">
        <f t="shared" si="1"/>
        <v>Rugby &amp; Northampton AC</v>
      </c>
      <c r="F14" s="20">
        <v>3.19</v>
      </c>
      <c r="G14" s="6"/>
    </row>
    <row r="15" spans="1:7" x14ac:dyDescent="0.35">
      <c r="B15" s="4">
        <v>11</v>
      </c>
      <c r="C15" s="6">
        <v>268</v>
      </c>
      <c r="D15" s="9" t="str">
        <f t="shared" si="0"/>
        <v>William RONALD</v>
      </c>
      <c r="E15" s="9" t="str">
        <f t="shared" si="1"/>
        <v>Corby AC</v>
      </c>
      <c r="F15" s="20">
        <v>3.15</v>
      </c>
      <c r="G15" s="6"/>
    </row>
    <row r="16" spans="1:7" x14ac:dyDescent="0.35">
      <c r="B16" s="4">
        <v>12</v>
      </c>
      <c r="C16" s="6">
        <v>208</v>
      </c>
      <c r="D16" s="9" t="str">
        <f t="shared" si="0"/>
        <v>Charlie BOUCHARD</v>
      </c>
      <c r="E16" s="9" t="str">
        <f t="shared" si="1"/>
        <v>Kettering Town Harriers</v>
      </c>
      <c r="F16" s="20">
        <v>3.14</v>
      </c>
      <c r="G16" s="6"/>
    </row>
    <row r="17" spans="1:7" x14ac:dyDescent="0.35">
      <c r="B17" s="4">
        <v>13</v>
      </c>
      <c r="C17" s="6">
        <v>323</v>
      </c>
      <c r="D17" s="9" t="str">
        <f t="shared" si="0"/>
        <v>Cameron CLARKE</v>
      </c>
      <c r="E17" s="9" t="str">
        <f t="shared" si="1"/>
        <v>Rugby &amp; Northampton AC</v>
      </c>
      <c r="F17" s="20">
        <v>3.02</v>
      </c>
      <c r="G17" s="6"/>
    </row>
    <row r="18" spans="1:7" x14ac:dyDescent="0.35">
      <c r="B18" s="4">
        <v>14</v>
      </c>
      <c r="C18" s="6">
        <v>231</v>
      </c>
      <c r="D18" s="9" t="str">
        <f t="shared" si="0"/>
        <v>Finlay GRANT</v>
      </c>
      <c r="E18" s="9" t="str">
        <f t="shared" si="1"/>
        <v>Rugby &amp; Northampton AC</v>
      </c>
      <c r="F18" s="20">
        <v>3.02</v>
      </c>
      <c r="G18" s="6"/>
    </row>
    <row r="19" spans="1:7" x14ac:dyDescent="0.35">
      <c r="B19" s="4">
        <v>15</v>
      </c>
      <c r="C19" s="6">
        <v>357</v>
      </c>
      <c r="D19" s="9" t="str">
        <f t="shared" si="0"/>
        <v>Finley KELLY</v>
      </c>
      <c r="E19" s="9" t="str">
        <f t="shared" si="1"/>
        <v>Rugby &amp; Northampton AC</v>
      </c>
      <c r="F19" s="20">
        <v>2.93</v>
      </c>
      <c r="G19" s="6"/>
    </row>
    <row r="20" spans="1:7" x14ac:dyDescent="0.35">
      <c r="B20" s="4">
        <v>16</v>
      </c>
      <c r="C20" s="6">
        <v>260</v>
      </c>
      <c r="D20" s="9" t="str">
        <f t="shared" si="0"/>
        <v>Samuel PALMER</v>
      </c>
      <c r="E20" s="9" t="str">
        <f t="shared" si="1"/>
        <v>Rugby &amp; Northampton AC</v>
      </c>
      <c r="F20" s="20">
        <v>2.89</v>
      </c>
      <c r="G20" s="6"/>
    </row>
    <row r="21" spans="1:7" x14ac:dyDescent="0.35">
      <c r="B21" s="4">
        <v>17</v>
      </c>
      <c r="C21" s="6">
        <v>245</v>
      </c>
      <c r="D21" s="9" t="str">
        <f t="shared" si="0"/>
        <v>Nathan LAMB</v>
      </c>
      <c r="E21" s="9" t="str">
        <f t="shared" si="1"/>
        <v>Rugby &amp; Northampton AC</v>
      </c>
      <c r="F21" s="20">
        <v>2.15</v>
      </c>
      <c r="G21" s="6"/>
    </row>
    <row r="22" spans="1:7" x14ac:dyDescent="0.35">
      <c r="B22" s="4"/>
      <c r="C22" s="6"/>
      <c r="D22" s="9" t="str">
        <f t="shared" si="0"/>
        <v/>
      </c>
      <c r="E22" s="9" t="str">
        <f t="shared" si="1"/>
        <v/>
      </c>
      <c r="F22" s="20"/>
      <c r="G22" s="6"/>
    </row>
    <row r="23" spans="1:7" x14ac:dyDescent="0.35">
      <c r="A23" s="11" t="s">
        <v>48</v>
      </c>
      <c r="B23" s="15" t="str">
        <f>IF(OR($A23=0,$A23=""),"",VLOOKUP($A23,timetable,9,FALSE))</f>
        <v xml:space="preserve">F02A Discus U13 Boys </v>
      </c>
      <c r="C23" s="18"/>
      <c r="D23" s="12"/>
      <c r="E23" s="12"/>
      <c r="F23" s="21"/>
      <c r="G23" s="22"/>
    </row>
    <row r="24" spans="1:7" x14ac:dyDescent="0.35">
      <c r="B24" s="16" t="str">
        <f>IFERROR("CBP: "&amp;VLOOKUP(A23,records_,5,FALSE)&amp;", "&amp;VLOOKUP(A23,records_,6,FALSE)&amp;", "&amp;VLOOKUP(A23,records_,3,FALSE)&amp;", "&amp;VLOOKUP(A23,records_,4,FALSE),"")</f>
        <v>CBP: S Herrington, Corby, 1999, 39.29</v>
      </c>
      <c r="C24" s="17"/>
      <c r="D24" s="9"/>
      <c r="E24" s="9"/>
      <c r="F24" s="20"/>
      <c r="G24" s="6"/>
    </row>
    <row r="25" spans="1:7" x14ac:dyDescent="0.35">
      <c r="B25" s="3" t="s">
        <v>2</v>
      </c>
      <c r="C25" s="19" t="s">
        <v>3</v>
      </c>
      <c r="D25" s="13" t="s">
        <v>4</v>
      </c>
      <c r="E25" s="13" t="s">
        <v>5</v>
      </c>
      <c r="F25" s="23" t="s">
        <v>6</v>
      </c>
      <c r="G25" s="6"/>
    </row>
    <row r="26" spans="1:7" x14ac:dyDescent="0.35">
      <c r="B26" s="4">
        <v>1</v>
      </c>
      <c r="C26" s="6">
        <v>368</v>
      </c>
      <c r="D26" s="9" t="str">
        <f>IFERROR(VLOOKUP($C26,competitors,7,FALSE),"")</f>
        <v>Thomas MCKENNA</v>
      </c>
      <c r="E26" s="9" t="str">
        <f>IFERROR(VLOOKUP($C26,competitors,8,FALSE),"")</f>
        <v>Watford Harriers</v>
      </c>
      <c r="F26" s="20">
        <v>16.5</v>
      </c>
      <c r="G26" s="6"/>
    </row>
    <row r="27" spans="1:7" x14ac:dyDescent="0.35">
      <c r="B27" s="4">
        <v>2</v>
      </c>
      <c r="C27" s="6">
        <v>275</v>
      </c>
      <c r="D27" s="9" t="str">
        <f>IFERROR(VLOOKUP($C27,competitors,7,FALSE),"")</f>
        <v>George SEPAROVIC</v>
      </c>
      <c r="E27" s="9" t="str">
        <f>IFERROR(VLOOKUP($C27,competitors,8,FALSE),"")</f>
        <v>Kettering Town Harriers</v>
      </c>
      <c r="F27" s="20">
        <v>7.4</v>
      </c>
      <c r="G27" s="6"/>
    </row>
    <row r="28" spans="1:7" x14ac:dyDescent="0.35">
      <c r="B28" s="4"/>
      <c r="C28" s="6"/>
      <c r="D28" s="9" t="str">
        <f>IFERROR(VLOOKUP($C28,competitors,7,FALSE),"")</f>
        <v/>
      </c>
      <c r="E28" s="9" t="str">
        <f>IFERROR(VLOOKUP($C28,competitors,8,FALSE),"")</f>
        <v/>
      </c>
      <c r="F28" s="20"/>
      <c r="G28" s="6"/>
    </row>
    <row r="29" spans="1:7" x14ac:dyDescent="0.35">
      <c r="A29" s="11" t="s">
        <v>49</v>
      </c>
      <c r="B29" s="15" t="str">
        <f>IF(OR($A29=0,$A29=""),"",VLOOKUP($A29,timetable,9,FALSE))</f>
        <v xml:space="preserve">F02C Discus U13 Girls </v>
      </c>
      <c r="C29" s="18"/>
      <c r="D29" s="12"/>
      <c r="E29" s="12"/>
      <c r="F29" s="21"/>
      <c r="G29" s="22"/>
    </row>
    <row r="30" spans="1:7" x14ac:dyDescent="0.35">
      <c r="B30" s="16" t="str">
        <f>IFERROR("CBP: "&amp;VLOOKUP(A29,records_,5,FALSE)&amp;", "&amp;VLOOKUP(A29,records_,6,FALSE)&amp;", "&amp;VLOOKUP(A29,records_,3,FALSE)&amp;", "&amp;VLOOKUP(A29,records_,4,FALSE),"")</f>
        <v>CBP: K.Pope, Campion Sch, 1993, 22.62</v>
      </c>
      <c r="C30" s="17"/>
      <c r="D30" s="9"/>
      <c r="E30" s="9"/>
      <c r="F30" s="20"/>
      <c r="G30" s="6"/>
    </row>
    <row r="31" spans="1:7" x14ac:dyDescent="0.35">
      <c r="B31" s="3" t="s">
        <v>2</v>
      </c>
      <c r="C31" s="19" t="s">
        <v>3</v>
      </c>
      <c r="D31" s="13" t="s">
        <v>4</v>
      </c>
      <c r="E31" s="13" t="s">
        <v>5</v>
      </c>
      <c r="F31" s="23" t="s">
        <v>6</v>
      </c>
      <c r="G31" s="6"/>
    </row>
    <row r="32" spans="1:7" x14ac:dyDescent="0.35">
      <c r="B32" s="4">
        <v>1</v>
      </c>
      <c r="C32" s="6">
        <v>112</v>
      </c>
      <c r="D32" s="9" t="str">
        <f>IFERROR(VLOOKUP($C32,competitors,7,FALSE),"")</f>
        <v>Lily CARLAW</v>
      </c>
      <c r="E32" s="9" t="str">
        <f>IFERROR(VLOOKUP($C32,competitors,8,FALSE),"")</f>
        <v>Rugby &amp; Northampton AC</v>
      </c>
      <c r="F32" s="20">
        <v>23.45</v>
      </c>
      <c r="G32" s="46" t="s">
        <v>100</v>
      </c>
    </row>
    <row r="33" spans="1:7" x14ac:dyDescent="0.35">
      <c r="B33" s="4"/>
      <c r="C33" s="6"/>
      <c r="D33" s="9" t="str">
        <f>IFERROR(VLOOKUP($C33,competitors,7,FALSE),"")</f>
        <v/>
      </c>
      <c r="E33" s="9" t="str">
        <f>IFERROR(VLOOKUP($C33,competitors,8,FALSE),"")</f>
        <v/>
      </c>
      <c r="F33" s="20"/>
      <c r="G33" s="6"/>
    </row>
    <row r="34" spans="1:7" x14ac:dyDescent="0.35">
      <c r="A34" s="11" t="s">
        <v>50</v>
      </c>
      <c r="B34" s="15" t="str">
        <f>IF(OR($A34=0,$A34=""),"",VLOOKUP($A34,timetable,9,FALSE))</f>
        <v xml:space="preserve">F02D Discus U15 Girls </v>
      </c>
      <c r="C34" s="18"/>
      <c r="D34" s="12"/>
      <c r="E34" s="12"/>
      <c r="F34" s="21"/>
      <c r="G34" s="22"/>
    </row>
    <row r="35" spans="1:7" x14ac:dyDescent="0.35">
      <c r="B35" s="16" t="str">
        <f>IFERROR("CBP: "&amp;VLOOKUP(A34,records_,5,FALSE)&amp;", "&amp;VLOOKUP(A34,records_,6,FALSE)&amp;", "&amp;VLOOKUP(A34,records_,3,FALSE)&amp;", "&amp;VLOOKUP(A34,records_,4,FALSE),"")</f>
        <v>CBP: R.Marshall, Campion Sch, 1991, 32.46</v>
      </c>
      <c r="C35" s="17"/>
      <c r="D35" s="9"/>
      <c r="E35" s="9"/>
      <c r="F35" s="20"/>
      <c r="G35" s="6"/>
    </row>
    <row r="36" spans="1:7" x14ac:dyDescent="0.35">
      <c r="B36" s="3" t="s">
        <v>2</v>
      </c>
      <c r="C36" s="19" t="s">
        <v>3</v>
      </c>
      <c r="D36" s="13" t="s">
        <v>4</v>
      </c>
      <c r="E36" s="13" t="s">
        <v>5</v>
      </c>
      <c r="F36" s="23" t="s">
        <v>6</v>
      </c>
      <c r="G36" s="6"/>
    </row>
    <row r="37" spans="1:7" x14ac:dyDescent="0.35">
      <c r="B37" s="4">
        <v>1</v>
      </c>
      <c r="C37" s="6">
        <v>155</v>
      </c>
      <c r="D37" s="9" t="str">
        <f>IFERROR(VLOOKUP($C37,competitors,7,FALSE),"")</f>
        <v>Maia REYNOLDS</v>
      </c>
      <c r="E37" s="9" t="str">
        <f>IFERROR(VLOOKUP($C37,competitors,8,FALSE),"")</f>
        <v>Rugby &amp; Northampton AC</v>
      </c>
      <c r="F37" s="20">
        <v>24.56</v>
      </c>
      <c r="G37" s="6"/>
    </row>
    <row r="38" spans="1:7" x14ac:dyDescent="0.35">
      <c r="B38" s="4">
        <v>2</v>
      </c>
      <c r="C38" s="6">
        <v>14</v>
      </c>
      <c r="D38" s="9" t="str">
        <f>IFERROR(VLOOKUP($C38,competitors,7,FALSE),"")</f>
        <v>Matilda BRAITHWAITE</v>
      </c>
      <c r="E38" s="9" t="str">
        <f>IFERROR(VLOOKUP($C38,competitors,8,FALSE),"")</f>
        <v>Kettering Town Harriers</v>
      </c>
      <c r="F38" s="20">
        <v>20.79</v>
      </c>
      <c r="G38" s="6"/>
    </row>
    <row r="39" spans="1:7" x14ac:dyDescent="0.35">
      <c r="B39" s="4"/>
      <c r="C39" s="6"/>
      <c r="D39" s="9" t="str">
        <f>IFERROR(VLOOKUP($C39,competitors,7,FALSE),"")</f>
        <v/>
      </c>
      <c r="E39" s="9" t="str">
        <f>IFERROR(VLOOKUP($C39,competitors,8,FALSE),"")</f>
        <v/>
      </c>
      <c r="F39" s="20"/>
      <c r="G39" s="6"/>
    </row>
    <row r="40" spans="1:7" x14ac:dyDescent="0.35">
      <c r="A40" s="11" t="s">
        <v>51</v>
      </c>
      <c r="B40" s="15" t="str">
        <f>IF(OR($A40=0,$A40=""),"",VLOOKUP($A40,timetable,9,FALSE))</f>
        <v xml:space="preserve">F03A Long Jump U17 Men </v>
      </c>
      <c r="C40" s="18"/>
      <c r="D40" s="12"/>
      <c r="E40" s="12"/>
      <c r="F40" s="21"/>
      <c r="G40" s="22"/>
    </row>
    <row r="41" spans="1:7" x14ac:dyDescent="0.35">
      <c r="B41" s="16" t="str">
        <f>IFERROR("CBP: "&amp;VLOOKUP(A40,records_,5,FALSE)&amp;", "&amp;VLOOKUP(A40,records_,6,FALSE)&amp;", "&amp;VLOOKUP(A40,records_,3,FALSE)&amp;", "&amp;VLOOKUP(A40,records_,4,FALSE),"")</f>
        <v>CBP: K Liddington, Nor. Ph, 1987, 7.32</v>
      </c>
      <c r="C41" s="17"/>
      <c r="D41" s="9"/>
      <c r="E41" s="9"/>
      <c r="F41" s="20"/>
      <c r="G41" s="6"/>
    </row>
    <row r="42" spans="1:7" x14ac:dyDescent="0.35">
      <c r="B42" s="3" t="s">
        <v>2</v>
      </c>
      <c r="C42" s="19" t="s">
        <v>3</v>
      </c>
      <c r="D42" s="13" t="s">
        <v>4</v>
      </c>
      <c r="E42" s="13" t="s">
        <v>5</v>
      </c>
      <c r="F42" s="23" t="s">
        <v>6</v>
      </c>
      <c r="G42" s="6"/>
    </row>
    <row r="43" spans="1:7" x14ac:dyDescent="0.35">
      <c r="B43" s="4">
        <v>1</v>
      </c>
      <c r="C43" s="6">
        <v>281</v>
      </c>
      <c r="D43" s="9" t="str">
        <f t="shared" ref="D43:D46" si="2">IFERROR(VLOOKUP($C43,competitors,7,FALSE),"")</f>
        <v>Bailey SWIFT</v>
      </c>
      <c r="E43" s="9" t="str">
        <f t="shared" ref="E43:E46" si="3">IFERROR(VLOOKUP($C43,competitors,8,FALSE),"")</f>
        <v>Rugby &amp; Northampton AC</v>
      </c>
      <c r="F43" s="20">
        <v>5.64</v>
      </c>
      <c r="G43" s="6"/>
    </row>
    <row r="44" spans="1:7" x14ac:dyDescent="0.35">
      <c r="B44" s="4">
        <v>2</v>
      </c>
      <c r="C44" s="6">
        <v>204</v>
      </c>
      <c r="D44" s="9" t="str">
        <f t="shared" si="2"/>
        <v>Lewis-Morgan BARTON</v>
      </c>
      <c r="E44" s="9" t="str">
        <f t="shared" si="3"/>
        <v>Kettering Town Harriers</v>
      </c>
      <c r="F44" s="20">
        <v>5.43</v>
      </c>
      <c r="G44" s="6"/>
    </row>
    <row r="45" spans="1:7" x14ac:dyDescent="0.35">
      <c r="B45" s="4">
        <v>3</v>
      </c>
      <c r="C45" s="6">
        <v>345</v>
      </c>
      <c r="D45" s="9" t="str">
        <f t="shared" si="2"/>
        <v>Luke HARRIS</v>
      </c>
      <c r="E45" s="9" t="str">
        <f t="shared" si="3"/>
        <v>Silson Joggers AC</v>
      </c>
      <c r="F45" s="20">
        <v>4.43</v>
      </c>
      <c r="G45" s="6"/>
    </row>
    <row r="46" spans="1:7" x14ac:dyDescent="0.35">
      <c r="B46" s="4"/>
      <c r="C46" s="6"/>
      <c r="D46" s="9" t="str">
        <f t="shared" si="2"/>
        <v/>
      </c>
      <c r="E46" s="9" t="str">
        <f t="shared" si="3"/>
        <v/>
      </c>
      <c r="F46" s="20"/>
      <c r="G46" s="6"/>
    </row>
    <row r="47" spans="1:7" x14ac:dyDescent="0.35">
      <c r="A47" s="11" t="s">
        <v>52</v>
      </c>
      <c r="B47" s="15" t="str">
        <f>IF(OR($A47=0,$A47=""),"",VLOOKUP($A47,timetable,9,FALSE))</f>
        <v xml:space="preserve">F03B Long Jump U15 Boys </v>
      </c>
      <c r="C47" s="18"/>
      <c r="D47" s="12"/>
      <c r="E47" s="12"/>
      <c r="F47" s="21"/>
      <c r="G47" s="22"/>
    </row>
    <row r="48" spans="1:7" x14ac:dyDescent="0.35">
      <c r="B48" s="16" t="str">
        <f>IFERROR("CBP: "&amp;VLOOKUP(A47,records_,5,FALSE)&amp;", "&amp;VLOOKUP(A47,records_,6,FALSE)&amp;", "&amp;VLOOKUP(A47,records_,3,FALSE)&amp;", "&amp;VLOOKUP(A47,records_,4,FALSE),"")</f>
        <v>CBP: K Liddington, Nor. Ph, 1985, 5.90</v>
      </c>
      <c r="C48" s="17"/>
      <c r="D48" s="9"/>
      <c r="E48" s="9"/>
      <c r="F48" s="20"/>
      <c r="G48" s="6"/>
    </row>
    <row r="49" spans="1:7" x14ac:dyDescent="0.35">
      <c r="B49" s="3" t="s">
        <v>2</v>
      </c>
      <c r="C49" s="19" t="s">
        <v>3</v>
      </c>
      <c r="D49" s="13" t="s">
        <v>4</v>
      </c>
      <c r="E49" s="13" t="s">
        <v>5</v>
      </c>
      <c r="F49" s="23" t="s">
        <v>6</v>
      </c>
      <c r="G49" s="6"/>
    </row>
    <row r="50" spans="1:7" x14ac:dyDescent="0.35">
      <c r="B50" s="4">
        <v>1</v>
      </c>
      <c r="C50" s="6">
        <v>272</v>
      </c>
      <c r="D50" s="9" t="str">
        <f t="shared" ref="D50:D59" si="4">IFERROR(VLOOKUP($C50,competitors,7,FALSE),"")</f>
        <v>Alfie SANDERSON</v>
      </c>
      <c r="E50" s="9" t="str">
        <f t="shared" ref="E50:E59" si="5">IFERROR(VLOOKUP($C50,competitors,8,FALSE),"")</f>
        <v>Daventry AAC</v>
      </c>
      <c r="F50" s="20">
        <v>4.82</v>
      </c>
      <c r="G50" s="6"/>
    </row>
    <row r="51" spans="1:7" x14ac:dyDescent="0.35">
      <c r="B51" s="4">
        <v>2</v>
      </c>
      <c r="C51" s="6">
        <v>223</v>
      </c>
      <c r="D51" s="9" t="str">
        <f t="shared" si="4"/>
        <v>Will DEAN</v>
      </c>
      <c r="E51" s="9" t="str">
        <f t="shared" si="5"/>
        <v>Rugby &amp; Northampton AC</v>
      </c>
      <c r="F51" s="20">
        <v>4.66</v>
      </c>
      <c r="G51" s="6"/>
    </row>
    <row r="52" spans="1:7" x14ac:dyDescent="0.35">
      <c r="B52" s="4">
        <v>3</v>
      </c>
      <c r="C52" s="6">
        <v>262</v>
      </c>
      <c r="D52" s="9" t="str">
        <f t="shared" si="4"/>
        <v>Luke POOLEY</v>
      </c>
      <c r="E52" s="9" t="str">
        <f t="shared" si="5"/>
        <v>Rugby &amp; Northampton AC</v>
      </c>
      <c r="F52" s="20">
        <v>4.62</v>
      </c>
      <c r="G52" s="6"/>
    </row>
    <row r="53" spans="1:7" x14ac:dyDescent="0.35">
      <c r="B53" s="4">
        <v>4</v>
      </c>
      <c r="C53" s="6">
        <v>206</v>
      </c>
      <c r="D53" s="9" t="str">
        <f t="shared" si="4"/>
        <v>Eoin BEEVERS</v>
      </c>
      <c r="E53" s="9" t="str">
        <f t="shared" si="5"/>
        <v>Daventry AAC</v>
      </c>
      <c r="F53" s="20">
        <v>4.5</v>
      </c>
      <c r="G53" s="6"/>
    </row>
    <row r="54" spans="1:7" x14ac:dyDescent="0.35">
      <c r="B54" s="4">
        <v>5</v>
      </c>
      <c r="C54" s="6">
        <v>229</v>
      </c>
      <c r="D54" s="9" t="str">
        <f t="shared" si="4"/>
        <v>George GAMMAGE</v>
      </c>
      <c r="E54" s="9" t="str">
        <f t="shared" si="5"/>
        <v>Rugby &amp; Northampton AC</v>
      </c>
      <c r="F54" s="20">
        <v>4.49</v>
      </c>
      <c r="G54" s="6"/>
    </row>
    <row r="55" spans="1:7" x14ac:dyDescent="0.35">
      <c r="B55" s="4">
        <v>6</v>
      </c>
      <c r="C55" s="6">
        <v>376</v>
      </c>
      <c r="D55" s="9" t="str">
        <f t="shared" si="4"/>
        <v>Aidan O'BRIEN</v>
      </c>
      <c r="E55" s="9" t="str">
        <f t="shared" si="5"/>
        <v>Rugby &amp; Northampton AC</v>
      </c>
      <c r="F55" s="20">
        <v>4.1100000000000003</v>
      </c>
      <c r="G55" s="6"/>
    </row>
    <row r="56" spans="1:7" x14ac:dyDescent="0.35">
      <c r="B56" s="4">
        <v>7</v>
      </c>
      <c r="C56" s="6">
        <v>209</v>
      </c>
      <c r="D56" s="9" t="str">
        <f t="shared" si="4"/>
        <v>Oliver BOYLE</v>
      </c>
      <c r="E56" s="9" t="str">
        <f t="shared" si="5"/>
        <v>Rugby &amp; Northampton AC</v>
      </c>
      <c r="F56" s="20">
        <v>3.8</v>
      </c>
      <c r="G56" s="6"/>
    </row>
    <row r="57" spans="1:7" x14ac:dyDescent="0.35">
      <c r="B57" s="4">
        <v>8</v>
      </c>
      <c r="C57" s="6">
        <v>375</v>
      </c>
      <c r="D57" s="9" t="str">
        <f t="shared" si="4"/>
        <v>Finbar MYERS</v>
      </c>
      <c r="E57" s="9" t="str">
        <f t="shared" si="5"/>
        <v>Rugby &amp; Northampton AC</v>
      </c>
      <c r="F57" s="20">
        <v>3.7</v>
      </c>
      <c r="G57" s="6"/>
    </row>
    <row r="58" spans="1:7" x14ac:dyDescent="0.35">
      <c r="B58" s="4">
        <v>9</v>
      </c>
      <c r="C58" s="6">
        <v>363</v>
      </c>
      <c r="D58" s="9" t="str">
        <f t="shared" si="4"/>
        <v>Joseph LOK</v>
      </c>
      <c r="E58" s="9" t="str">
        <f t="shared" si="5"/>
        <v>Wellingborough &amp; District AC</v>
      </c>
      <c r="F58" s="20">
        <v>3.46</v>
      </c>
      <c r="G58" s="6"/>
    </row>
    <row r="59" spans="1:7" x14ac:dyDescent="0.35">
      <c r="B59" s="4"/>
      <c r="C59" s="6"/>
      <c r="D59" s="9" t="str">
        <f t="shared" si="4"/>
        <v/>
      </c>
      <c r="E59" s="9" t="str">
        <f t="shared" si="5"/>
        <v/>
      </c>
      <c r="F59" s="20"/>
      <c r="G59" s="6"/>
    </row>
    <row r="60" spans="1:7" x14ac:dyDescent="0.35">
      <c r="A60" s="11" t="s">
        <v>53</v>
      </c>
      <c r="B60" s="15" t="str">
        <f>IF(OR($A60=0,$A60=""),"",VLOOKUP($A60,timetable,9,FALSE))</f>
        <v xml:space="preserve">F04 High Jump U15 Girls </v>
      </c>
      <c r="C60" s="18"/>
      <c r="D60" s="12"/>
      <c r="E60" s="12"/>
      <c r="F60" s="21"/>
      <c r="G60" s="22"/>
    </row>
    <row r="61" spans="1:7" x14ac:dyDescent="0.35">
      <c r="B61" s="16" t="str">
        <f>IFERROR("CBP: "&amp;VLOOKUP(A60,records_,5,FALSE)&amp;", "&amp;VLOOKUP(A60,records_,6,FALSE)&amp;", "&amp;VLOOKUP(A60,records_,3,FALSE)&amp;", "&amp;VLOOKUP(A60,records_,4,FALSE),"")</f>
        <v>CBP: C.Berry, Leamington, 2009, 1.60</v>
      </c>
      <c r="C61" s="17"/>
      <c r="D61" s="9"/>
      <c r="E61" s="9"/>
      <c r="F61" s="20"/>
      <c r="G61" s="6"/>
    </row>
    <row r="62" spans="1:7" x14ac:dyDescent="0.35">
      <c r="B62" s="3" t="s">
        <v>2</v>
      </c>
      <c r="C62" s="19" t="s">
        <v>3</v>
      </c>
      <c r="D62" s="13" t="s">
        <v>4</v>
      </c>
      <c r="E62" s="13" t="s">
        <v>5</v>
      </c>
      <c r="F62" s="23" t="s">
        <v>6</v>
      </c>
      <c r="G62" s="6"/>
    </row>
    <row r="63" spans="1:7" x14ac:dyDescent="0.35">
      <c r="B63" s="4">
        <v>1</v>
      </c>
      <c r="C63" s="6">
        <v>172</v>
      </c>
      <c r="D63" s="9" t="str">
        <f t="shared" ref="D63:D66" si="6">IFERROR(VLOOKUP($C63,competitors,7,FALSE),"")</f>
        <v>Ella WATFORD</v>
      </c>
      <c r="E63" s="9" t="str">
        <f t="shared" ref="E63:E66" si="7">IFERROR(VLOOKUP($C63,competitors,8,FALSE),"")</f>
        <v>Rugby &amp; Northampton AC</v>
      </c>
      <c r="F63" s="20">
        <v>1.5</v>
      </c>
      <c r="G63" s="6"/>
    </row>
    <row r="64" spans="1:7" x14ac:dyDescent="0.35">
      <c r="B64" s="4">
        <v>2</v>
      </c>
      <c r="C64" s="6">
        <v>173</v>
      </c>
      <c r="D64" s="9" t="str">
        <f t="shared" si="6"/>
        <v>Millie WATFORD</v>
      </c>
      <c r="E64" s="9" t="str">
        <f t="shared" si="7"/>
        <v>Rugby &amp; Northampton AC</v>
      </c>
      <c r="F64" s="20">
        <v>1.5</v>
      </c>
      <c r="G64" s="6"/>
    </row>
    <row r="65" spans="1:7" x14ac:dyDescent="0.35">
      <c r="B65" s="4">
        <v>3</v>
      </c>
      <c r="C65" s="6">
        <v>23</v>
      </c>
      <c r="D65" s="9" t="str">
        <f t="shared" si="6"/>
        <v>Georgia CORCORAN</v>
      </c>
      <c r="E65" s="9" t="str">
        <f t="shared" si="7"/>
        <v>Silson Joggers AC</v>
      </c>
      <c r="F65" s="20">
        <v>1.2</v>
      </c>
      <c r="G65" s="6"/>
    </row>
    <row r="66" spans="1:7" x14ac:dyDescent="0.35">
      <c r="B66" s="4"/>
      <c r="C66" s="6"/>
      <c r="D66" s="9" t="str">
        <f t="shared" si="6"/>
        <v/>
      </c>
      <c r="E66" s="9" t="str">
        <f t="shared" si="7"/>
        <v/>
      </c>
      <c r="F66" s="20"/>
      <c r="G66" s="6"/>
    </row>
    <row r="67" spans="1:7" x14ac:dyDescent="0.35">
      <c r="A67" s="11" t="s">
        <v>54</v>
      </c>
      <c r="B67" s="15" t="str">
        <f>IF(OR($A67=0,$A67=""),"",VLOOKUP($A67,timetable,9,FALSE))</f>
        <v xml:space="preserve">F05A Shot Put U15 Boys </v>
      </c>
      <c r="C67" s="18"/>
      <c r="D67" s="12"/>
      <c r="E67" s="12"/>
      <c r="F67" s="21"/>
      <c r="G67" s="22"/>
    </row>
    <row r="68" spans="1:7" x14ac:dyDescent="0.35">
      <c r="B68" s="16" t="str">
        <f>IFERROR("CBP: "&amp;VLOOKUP(A67,records_,5,FALSE)&amp;", "&amp;VLOOKUP(A67,records_,6,FALSE)&amp;", "&amp;VLOOKUP(A67,records_,3,FALSE)&amp;", "&amp;VLOOKUP(A67,records_,4,FALSE),"")</f>
        <v>CBP: S Herrington, Corby, 2001, 14.95</v>
      </c>
      <c r="C68" s="17"/>
      <c r="D68" s="9"/>
      <c r="E68" s="9"/>
      <c r="F68" s="20"/>
      <c r="G68" s="6"/>
    </row>
    <row r="69" spans="1:7" x14ac:dyDescent="0.35">
      <c r="B69" s="3" t="s">
        <v>2</v>
      </c>
      <c r="C69" s="19" t="s">
        <v>3</v>
      </c>
      <c r="D69" s="13" t="s">
        <v>4</v>
      </c>
      <c r="E69" s="13" t="s">
        <v>5</v>
      </c>
      <c r="F69" s="23" t="s">
        <v>6</v>
      </c>
      <c r="G69" s="6"/>
    </row>
    <row r="70" spans="1:7" x14ac:dyDescent="0.35">
      <c r="B70" s="4">
        <v>1</v>
      </c>
      <c r="C70" s="6">
        <v>329</v>
      </c>
      <c r="D70" s="9" t="str">
        <f>IFERROR(VLOOKUP($C70,competitors,7,FALSE),"")</f>
        <v>Joshua COONEY</v>
      </c>
      <c r="E70" s="9" t="str">
        <f>IFERROR(VLOOKUP($C70,competitors,8,FALSE),"")</f>
        <v>Daventry AAC</v>
      </c>
      <c r="F70" s="20">
        <v>8.76</v>
      </c>
      <c r="G70" s="6"/>
    </row>
    <row r="71" spans="1:7" x14ac:dyDescent="0.35">
      <c r="B71" s="4">
        <v>2</v>
      </c>
      <c r="C71" s="6">
        <v>235</v>
      </c>
      <c r="D71" s="9" t="str">
        <f>IFERROR(VLOOKUP($C71,competitors,7,FALSE),"")</f>
        <v>Samuel HARRISON</v>
      </c>
      <c r="E71" s="9" t="str">
        <f>IFERROR(VLOOKUP($C71,competitors,8,FALSE),"")</f>
        <v>Kettering Town Harriers</v>
      </c>
      <c r="F71" s="20">
        <v>7.93</v>
      </c>
      <c r="G71" s="6"/>
    </row>
    <row r="72" spans="1:7" x14ac:dyDescent="0.35">
      <c r="B72" s="4"/>
      <c r="C72" s="6"/>
      <c r="D72" s="9" t="str">
        <f>IFERROR(VLOOKUP($C72,competitors,7,FALSE),"")</f>
        <v/>
      </c>
      <c r="E72" s="9" t="str">
        <f>IFERROR(VLOOKUP($C72,competitors,8,FALSE),"")</f>
        <v/>
      </c>
      <c r="F72" s="20"/>
      <c r="G72" s="6"/>
    </row>
    <row r="73" spans="1:7" x14ac:dyDescent="0.35">
      <c r="A73" s="11" t="s">
        <v>55</v>
      </c>
      <c r="B73" s="15" t="str">
        <f>IF(OR($A73=0,$A73=""),"",VLOOKUP($A73,timetable,9,FALSE))</f>
        <v xml:space="preserve">F05B Shot Put U13 Boys </v>
      </c>
      <c r="C73" s="18"/>
      <c r="D73" s="12"/>
      <c r="E73" s="12"/>
      <c r="F73" s="21"/>
      <c r="G73" s="22"/>
    </row>
    <row r="74" spans="1:7" x14ac:dyDescent="0.35">
      <c r="B74" s="16" t="str">
        <f>IFERROR("CBP: "&amp;VLOOKUP(A73,records_,5,FALSE)&amp;", "&amp;VLOOKUP(A73,records_,6,FALSE)&amp;", "&amp;VLOOKUP(A73,records_,3,FALSE)&amp;", "&amp;VLOOKUP(A73,records_,4,FALSE),"")</f>
        <v>CBP: S Herrington, Corby, 1999, 11.67</v>
      </c>
      <c r="C74" s="17"/>
      <c r="D74" s="9"/>
      <c r="E74" s="9"/>
      <c r="F74" s="20"/>
      <c r="G74" s="6"/>
    </row>
    <row r="75" spans="1:7" x14ac:dyDescent="0.35">
      <c r="B75" s="3" t="s">
        <v>2</v>
      </c>
      <c r="C75" s="19" t="s">
        <v>3</v>
      </c>
      <c r="D75" s="13" t="s">
        <v>4</v>
      </c>
      <c r="E75" s="13" t="s">
        <v>5</v>
      </c>
      <c r="F75" s="23" t="s">
        <v>6</v>
      </c>
      <c r="G75" s="6"/>
    </row>
    <row r="76" spans="1:7" x14ac:dyDescent="0.35">
      <c r="B76" s="4">
        <v>1</v>
      </c>
      <c r="C76" s="6">
        <v>368</v>
      </c>
      <c r="D76" s="9" t="str">
        <f>IFERROR(VLOOKUP($C76,competitors,7,FALSE),"")</f>
        <v>Thomas MCKENNA</v>
      </c>
      <c r="E76" s="9" t="str">
        <f>IFERROR(VLOOKUP($C76,competitors,8,FALSE),"")</f>
        <v>Watford Harriers</v>
      </c>
      <c r="F76" s="20">
        <v>6.25</v>
      </c>
      <c r="G76" s="6"/>
    </row>
    <row r="77" spans="1:7" x14ac:dyDescent="0.35">
      <c r="B77" s="4"/>
      <c r="C77" s="6"/>
      <c r="D77" s="9" t="str">
        <f>IFERROR(VLOOKUP($C77,competitors,7,FALSE),"")</f>
        <v/>
      </c>
      <c r="E77" s="9" t="str">
        <f>IFERROR(VLOOKUP($C77,competitors,8,FALSE),"")</f>
        <v/>
      </c>
      <c r="F77" s="20"/>
      <c r="G77" s="6"/>
    </row>
    <row r="78" spans="1:7" x14ac:dyDescent="0.35">
      <c r="A78" s="11" t="s">
        <v>56</v>
      </c>
      <c r="B78" s="15" t="str">
        <f>IF(OR($A78=0,$A78=""),"",VLOOKUP($A78,timetable,9,FALSE))</f>
        <v xml:space="preserve">F05C Shot Put U15 Girls </v>
      </c>
      <c r="C78" s="18"/>
      <c r="D78" s="12"/>
      <c r="E78" s="12"/>
      <c r="F78" s="21"/>
      <c r="G78" s="22"/>
    </row>
    <row r="79" spans="1:7" x14ac:dyDescent="0.35">
      <c r="B79" s="16" t="str">
        <f>IFERROR("CBP: "&amp;VLOOKUP(A78,records_,5,FALSE)&amp;", "&amp;VLOOKUP(A78,records_,6,FALSE)&amp;", "&amp;VLOOKUP(A78,records_,3,FALSE)&amp;", "&amp;VLOOKUP(A78,records_,4,FALSE),"")</f>
        <v>CBP: T Capps, Corby, 1988, 11.28</v>
      </c>
      <c r="C79" s="17"/>
      <c r="D79" s="9"/>
      <c r="E79" s="9"/>
      <c r="F79" s="20"/>
      <c r="G79" s="6"/>
    </row>
    <row r="80" spans="1:7" x14ac:dyDescent="0.35">
      <c r="B80" s="3" t="s">
        <v>2</v>
      </c>
      <c r="C80" s="19" t="s">
        <v>3</v>
      </c>
      <c r="D80" s="13" t="s">
        <v>4</v>
      </c>
      <c r="E80" s="13" t="s">
        <v>5</v>
      </c>
      <c r="F80" s="23" t="s">
        <v>6</v>
      </c>
      <c r="G80" s="6"/>
    </row>
    <row r="81" spans="1:7" x14ac:dyDescent="0.35">
      <c r="B81" s="4">
        <v>1</v>
      </c>
      <c r="C81" s="6">
        <v>56</v>
      </c>
      <c r="D81" s="9" t="str">
        <f>IFERROR(VLOOKUP($C81,competitors,7,FALSE),"")</f>
        <v>Cleo MARTIN-EVANS</v>
      </c>
      <c r="E81" s="9" t="str">
        <f>IFERROR(VLOOKUP($C81,competitors,8,FALSE),"")</f>
        <v>Daventry AAC</v>
      </c>
      <c r="F81" s="20">
        <v>9.35</v>
      </c>
      <c r="G81" s="6"/>
    </row>
    <row r="82" spans="1:7" x14ac:dyDescent="0.35">
      <c r="B82" s="4">
        <v>2</v>
      </c>
      <c r="C82" s="6">
        <v>155</v>
      </c>
      <c r="D82" s="9" t="str">
        <f>IFERROR(VLOOKUP($C82,competitors,7,FALSE),"")</f>
        <v>Maia REYNOLDS</v>
      </c>
      <c r="E82" s="9" t="str">
        <f>IFERROR(VLOOKUP($C82,competitors,8,FALSE),"")</f>
        <v>Rugby &amp; Northampton AC</v>
      </c>
      <c r="F82" s="20">
        <v>8.6</v>
      </c>
      <c r="G82" s="6"/>
    </row>
    <row r="83" spans="1:7" x14ac:dyDescent="0.35">
      <c r="B83" s="4"/>
      <c r="C83" s="6"/>
      <c r="D83" s="9" t="str">
        <f>IFERROR(VLOOKUP($C83,competitors,7,FALSE),"")</f>
        <v/>
      </c>
      <c r="E83" s="9" t="str">
        <f>IFERROR(VLOOKUP($C83,competitors,8,FALSE),"")</f>
        <v/>
      </c>
      <c r="F83" s="20"/>
      <c r="G83" s="6"/>
    </row>
    <row r="84" spans="1:7" x14ac:dyDescent="0.35">
      <c r="A84" s="11" t="s">
        <v>57</v>
      </c>
      <c r="B84" s="15" t="str">
        <f>IF(OR($A84=0,$A84=""),"",VLOOKUP($A84,timetable,9,FALSE))</f>
        <v xml:space="preserve">F05D Shot Put U13 Girls </v>
      </c>
      <c r="C84" s="18"/>
      <c r="D84" s="12"/>
      <c r="E84" s="12"/>
      <c r="F84" s="21"/>
      <c r="G84" s="22"/>
    </row>
    <row r="85" spans="1:7" x14ac:dyDescent="0.35">
      <c r="B85" s="16" t="str">
        <f>IFERROR("CBP: "&amp;VLOOKUP(A84,records_,5,FALSE)&amp;", "&amp;VLOOKUP(A84,records_,6,FALSE)&amp;", "&amp;VLOOKUP(A84,records_,3,FALSE)&amp;", "&amp;VLOOKUP(A84,records_,4,FALSE),"")</f>
        <v>CBP: L Miller, Kettering, 1999, 7.59</v>
      </c>
      <c r="C85" s="17"/>
      <c r="D85" s="9"/>
      <c r="E85" s="9"/>
      <c r="F85" s="20"/>
      <c r="G85" s="6"/>
    </row>
    <row r="86" spans="1:7" x14ac:dyDescent="0.35">
      <c r="B86" s="3" t="s">
        <v>2</v>
      </c>
      <c r="C86" s="19" t="s">
        <v>3</v>
      </c>
      <c r="D86" s="13" t="s">
        <v>4</v>
      </c>
      <c r="E86" s="13" t="s">
        <v>5</v>
      </c>
      <c r="F86" s="23" t="s">
        <v>6</v>
      </c>
      <c r="G86" s="6"/>
    </row>
    <row r="87" spans="1:7" x14ac:dyDescent="0.35">
      <c r="B87" s="4">
        <v>1</v>
      </c>
      <c r="C87" s="6">
        <v>112</v>
      </c>
      <c r="D87" s="9" t="str">
        <f>IFERROR(VLOOKUP($C87,competitors,7,FALSE),"")</f>
        <v>Lily CARLAW</v>
      </c>
      <c r="E87" s="9" t="str">
        <f>IFERROR(VLOOKUP($C87,competitors,8,FALSE),"")</f>
        <v>Rugby &amp; Northampton AC</v>
      </c>
      <c r="F87" s="20">
        <v>9.25</v>
      </c>
      <c r="G87" s="46" t="s">
        <v>100</v>
      </c>
    </row>
    <row r="88" spans="1:7" x14ac:dyDescent="0.35">
      <c r="B88" s="4">
        <v>2</v>
      </c>
      <c r="C88" s="6">
        <v>74</v>
      </c>
      <c r="D88" s="9" t="str">
        <f>IFERROR(VLOOKUP($C88,competitors,7,FALSE),"")</f>
        <v>Amber SALKELD</v>
      </c>
      <c r="E88" s="9" t="str">
        <f>IFERROR(VLOOKUP($C88,competitors,8,FALSE),"")</f>
        <v>Marshall Milton Keynes AC</v>
      </c>
      <c r="F88" s="20">
        <v>4.05</v>
      </c>
      <c r="G88" s="6"/>
    </row>
    <row r="89" spans="1:7" x14ac:dyDescent="0.35">
      <c r="B89" s="4">
        <v>3</v>
      </c>
      <c r="C89" s="6">
        <v>129</v>
      </c>
      <c r="D89" s="9" t="str">
        <f>IFERROR(VLOOKUP($C89,competitors,7,FALSE),"")</f>
        <v>Isabella FOALE</v>
      </c>
      <c r="E89" s="9" t="str">
        <f>IFERROR(VLOOKUP($C89,competitors,8,FALSE),"")</f>
        <v>Rugby &amp; Northampton AC</v>
      </c>
      <c r="F89" s="20">
        <v>4</v>
      </c>
      <c r="G89" s="6"/>
    </row>
    <row r="90" spans="1:7" x14ac:dyDescent="0.35">
      <c r="B90" s="4">
        <v>4</v>
      </c>
      <c r="C90" s="6">
        <v>165</v>
      </c>
      <c r="D90" s="9" t="str">
        <f>IFERROR(VLOOKUP($C90,competitors,7,FALSE),"")</f>
        <v>Niamh SINNOTT</v>
      </c>
      <c r="E90" s="9" t="str">
        <f>IFERROR(VLOOKUP($C90,competitors,8,FALSE),"")</f>
        <v>Kettering Town Harriers</v>
      </c>
      <c r="F90" s="20">
        <v>3.96</v>
      </c>
      <c r="G90" s="6"/>
    </row>
    <row r="91" spans="1:7" x14ac:dyDescent="0.35">
      <c r="B91" s="4"/>
      <c r="C91" s="6"/>
      <c r="D91" s="9" t="str">
        <f>IFERROR(VLOOKUP($C91,competitors,7,FALSE),"")</f>
        <v/>
      </c>
      <c r="E91" s="9" t="str">
        <f>IFERROR(VLOOKUP($C91,competitors,8,FALSE),"")</f>
        <v/>
      </c>
      <c r="F91" s="20"/>
      <c r="G91" s="6"/>
    </row>
    <row r="92" spans="1:7" x14ac:dyDescent="0.35">
      <c r="A92" s="11" t="s">
        <v>58</v>
      </c>
      <c r="B92" s="15" t="str">
        <f>IF(OR($A92=0,$A92=""),"",VLOOKUP($A92,timetable,9,FALSE))</f>
        <v xml:space="preserve">F06A Discus Senior Men </v>
      </c>
      <c r="C92" s="18"/>
      <c r="D92" s="12"/>
      <c r="E92" s="12"/>
      <c r="F92" s="21"/>
      <c r="G92" s="22"/>
    </row>
    <row r="93" spans="1:7" x14ac:dyDescent="0.35">
      <c r="B93" s="16" t="str">
        <f>IFERROR("CBP: "&amp;VLOOKUP(A92,records_,5,FALSE)&amp;", "&amp;VLOOKUP(A92,records_,6,FALSE)&amp;", "&amp;VLOOKUP(A92,records_,3,FALSE)&amp;", "&amp;VLOOKUP(A92,records_,4,FALSE),"")</f>
        <v>CBP: G Herrington, Rugby AC, 1998, 52.70</v>
      </c>
      <c r="C93" s="17"/>
      <c r="D93" s="9"/>
      <c r="E93" s="9"/>
      <c r="F93" s="20"/>
      <c r="G93" s="6"/>
    </row>
    <row r="94" spans="1:7" x14ac:dyDescent="0.35">
      <c r="B94" s="3" t="s">
        <v>2</v>
      </c>
      <c r="C94" s="19" t="s">
        <v>3</v>
      </c>
      <c r="D94" s="13" t="s">
        <v>4</v>
      </c>
      <c r="E94" s="13" t="s">
        <v>5</v>
      </c>
      <c r="F94" s="23" t="s">
        <v>6</v>
      </c>
      <c r="G94" s="6"/>
    </row>
    <row r="95" spans="1:7" x14ac:dyDescent="0.35">
      <c r="B95" s="4">
        <v>1</v>
      </c>
      <c r="C95" s="6">
        <v>405</v>
      </c>
      <c r="D95" s="9" t="str">
        <f>IFERROR(VLOOKUP($C95,competitors,7,FALSE),"")</f>
        <v>Matthew TWIGG</v>
      </c>
      <c r="E95" s="9" t="str">
        <f>IFERROR(VLOOKUP($C95,competitors,8,FALSE),"")</f>
        <v>Rugby &amp; Northampton AC</v>
      </c>
      <c r="F95" s="20">
        <v>43.09</v>
      </c>
      <c r="G95" s="6"/>
    </row>
    <row r="96" spans="1:7" x14ac:dyDescent="0.35">
      <c r="B96" s="4">
        <v>2</v>
      </c>
      <c r="C96" s="6">
        <v>395</v>
      </c>
      <c r="D96" s="9" t="str">
        <f>IFERROR(VLOOKUP($C96,competitors,7,FALSE),"")</f>
        <v>Kieran RUSS</v>
      </c>
      <c r="E96" s="9" t="str">
        <f>IFERROR(VLOOKUP($C96,competitors,8,FALSE),"")</f>
        <v>Daventry AAC</v>
      </c>
      <c r="F96" s="20">
        <v>33.24</v>
      </c>
      <c r="G96" s="6"/>
    </row>
    <row r="97" spans="1:7" x14ac:dyDescent="0.35">
      <c r="B97" s="4"/>
      <c r="C97" s="6"/>
      <c r="D97" s="9" t="str">
        <f>IFERROR(VLOOKUP($C97,competitors,7,FALSE),"")</f>
        <v/>
      </c>
      <c r="E97" s="9" t="str">
        <f>IFERROR(VLOOKUP($C97,competitors,8,FALSE),"")</f>
        <v/>
      </c>
      <c r="F97" s="20"/>
      <c r="G97" s="6"/>
    </row>
    <row r="98" spans="1:7" x14ac:dyDescent="0.35">
      <c r="A98" s="11" t="s">
        <v>59</v>
      </c>
      <c r="B98" s="15" t="str">
        <f>IF(OR($A98=0,$A98=""),"",VLOOKUP($A98,timetable,9,FALSE))</f>
        <v xml:space="preserve">F06B Discus U17 Women </v>
      </c>
      <c r="C98" s="18"/>
      <c r="D98" s="12"/>
      <c r="E98" s="12"/>
      <c r="F98" s="21"/>
      <c r="G98" s="22"/>
    </row>
    <row r="99" spans="1:7" x14ac:dyDescent="0.35">
      <c r="B99" s="16" t="str">
        <f>IFERROR("CBP: "&amp;VLOOKUP(A98,records_,5,FALSE)&amp;", "&amp;VLOOKUP(A98,records_,6,FALSE)&amp;", "&amp;VLOOKUP(A98,records_,3,FALSE)&amp;", "&amp;VLOOKUP(A98,records_,4,FALSE),"")</f>
        <v>CBP: R.Tyler, Corby, 2009, 40.80</v>
      </c>
      <c r="C99" s="17"/>
      <c r="D99" s="9"/>
      <c r="E99" s="9"/>
      <c r="F99" s="20"/>
      <c r="G99" s="6"/>
    </row>
    <row r="100" spans="1:7" x14ac:dyDescent="0.35">
      <c r="B100" s="3" t="s">
        <v>2</v>
      </c>
      <c r="C100" s="19" t="s">
        <v>3</v>
      </c>
      <c r="D100" s="13" t="s">
        <v>4</v>
      </c>
      <c r="E100" s="13" t="s">
        <v>5</v>
      </c>
      <c r="F100" s="23" t="s">
        <v>6</v>
      </c>
      <c r="G100" s="6"/>
    </row>
    <row r="101" spans="1:7" x14ac:dyDescent="0.35">
      <c r="B101" s="4">
        <v>1</v>
      </c>
      <c r="C101" s="6">
        <v>180</v>
      </c>
      <c r="D101" s="9" t="str">
        <f>IFERROR(VLOOKUP($C101,competitors,7,FALSE),"")</f>
        <v>Olivia WITTS</v>
      </c>
      <c r="E101" s="9" t="str">
        <f>IFERROR(VLOOKUP($C101,competitors,8,FALSE),"")</f>
        <v>Rugby &amp; Northampton AC</v>
      </c>
      <c r="F101" s="20">
        <v>25.75</v>
      </c>
      <c r="G101" s="6"/>
    </row>
    <row r="102" spans="1:7" x14ac:dyDescent="0.35">
      <c r="B102" s="4">
        <v>2</v>
      </c>
      <c r="C102" s="6">
        <v>151</v>
      </c>
      <c r="D102" s="9" t="str">
        <f>IFERROR(VLOOKUP($C102,competitors,7,FALSE),"")</f>
        <v>Lily-May PURSEY</v>
      </c>
      <c r="E102" s="9" t="str">
        <f>IFERROR(VLOOKUP($C102,competitors,8,FALSE),"")</f>
        <v>Rugby &amp; Northampton AC</v>
      </c>
      <c r="F102" s="20">
        <v>25.35</v>
      </c>
      <c r="G102" s="6"/>
    </row>
    <row r="103" spans="1:7" x14ac:dyDescent="0.35">
      <c r="B103" s="4">
        <v>3</v>
      </c>
      <c r="C103" s="6">
        <v>117</v>
      </c>
      <c r="D103" s="9" t="str">
        <f>IFERROR(VLOOKUP($C103,competitors,7,FALSE),"")</f>
        <v>Olivia COLLINS</v>
      </c>
      <c r="E103" s="9" t="str">
        <f>IFERROR(VLOOKUP($C103,competitors,8,FALSE),"")</f>
        <v>Daventry AAC</v>
      </c>
      <c r="F103" s="20">
        <v>19.04</v>
      </c>
      <c r="G103" s="6"/>
    </row>
    <row r="104" spans="1:7" x14ac:dyDescent="0.35">
      <c r="B104" s="4"/>
      <c r="C104" s="6"/>
      <c r="D104" s="9" t="str">
        <f>IFERROR(VLOOKUP($C104,competitors,7,FALSE),"")</f>
        <v/>
      </c>
      <c r="E104" s="9" t="str">
        <f>IFERROR(VLOOKUP($C104,competitors,8,FALSE),"")</f>
        <v/>
      </c>
      <c r="F104" s="20"/>
      <c r="G104" s="6"/>
    </row>
    <row r="105" spans="1:7" x14ac:dyDescent="0.35">
      <c r="A105" s="11" t="s">
        <v>60</v>
      </c>
      <c r="B105" s="15" t="str">
        <f>IF(OR($A105=0,$A105=""),"",VLOOKUP($A105,timetable,9,FALSE))</f>
        <v xml:space="preserve">F06C Discus U17 Men </v>
      </c>
      <c r="C105" s="18"/>
      <c r="D105" s="12"/>
      <c r="E105" s="12"/>
      <c r="F105" s="21"/>
      <c r="G105" s="22"/>
    </row>
    <row r="106" spans="1:7" x14ac:dyDescent="0.35">
      <c r="B106" s="16" t="str">
        <f>IFERROR("CBP: "&amp;VLOOKUP(A105,records_,5,FALSE)&amp;", "&amp;VLOOKUP(A105,records_,6,FALSE)&amp;", "&amp;VLOOKUP(A105,records_,3,FALSE)&amp;", "&amp;VLOOKUP(A105,records_,4,FALSE),"")</f>
        <v>CBP: S Herrington, Birchfield, 2003, 53.01</v>
      </c>
      <c r="C106" s="17"/>
      <c r="D106" s="9"/>
      <c r="E106" s="9"/>
      <c r="F106" s="20"/>
      <c r="G106" s="6"/>
    </row>
    <row r="107" spans="1:7" x14ac:dyDescent="0.35">
      <c r="B107" s="3" t="s">
        <v>2</v>
      </c>
      <c r="C107" s="19" t="s">
        <v>3</v>
      </c>
      <c r="D107" s="13" t="s">
        <v>4</v>
      </c>
      <c r="E107" s="13" t="s">
        <v>5</v>
      </c>
      <c r="F107" s="23" t="s">
        <v>6</v>
      </c>
      <c r="G107" s="6"/>
    </row>
    <row r="108" spans="1:7" x14ac:dyDescent="0.35">
      <c r="B108" s="4">
        <v>1</v>
      </c>
      <c r="C108" s="6">
        <v>321</v>
      </c>
      <c r="D108" s="9" t="str">
        <f>IFERROR(VLOOKUP($C108,competitors,7,FALSE),"")</f>
        <v>Joshua CANNELL</v>
      </c>
      <c r="E108" s="9" t="str">
        <f>IFERROR(VLOOKUP($C108,competitors,8,FALSE),"")</f>
        <v>Kettering Town Harriers</v>
      </c>
      <c r="F108" s="20">
        <v>16.37</v>
      </c>
      <c r="G108" s="6"/>
    </row>
    <row r="109" spans="1:7" x14ac:dyDescent="0.35">
      <c r="B109" s="4">
        <v>2</v>
      </c>
      <c r="C109" s="6">
        <v>287</v>
      </c>
      <c r="D109" s="9" t="str">
        <f>IFERROR(VLOOKUP($C109,competitors,7,FALSE),"")</f>
        <v>Finley WILSON</v>
      </c>
      <c r="E109" s="9" t="str">
        <f>IFERROR(VLOOKUP($C109,competitors,8,FALSE),"")</f>
        <v>Corby AC</v>
      </c>
      <c r="F109" s="20">
        <v>16.190000000000001</v>
      </c>
      <c r="G109" s="6"/>
    </row>
    <row r="110" spans="1:7" x14ac:dyDescent="0.35">
      <c r="B110" s="4"/>
      <c r="C110" s="6"/>
      <c r="D110" s="9" t="str">
        <f>IFERROR(VLOOKUP($C110,competitors,7,FALSE),"")</f>
        <v/>
      </c>
      <c r="E110" s="9" t="str">
        <f>IFERROR(VLOOKUP($C110,competitors,8,FALSE),"")</f>
        <v/>
      </c>
      <c r="F110" s="20"/>
      <c r="G110" s="6"/>
    </row>
    <row r="111" spans="1:7" x14ac:dyDescent="0.35">
      <c r="A111" s="11" t="s">
        <v>61</v>
      </c>
      <c r="B111" s="15" t="str">
        <f>IF(OR($A111=0,$A111=""),"",VLOOKUP($A111,timetable,9,FALSE))</f>
        <v xml:space="preserve">F06D Discus Masters M </v>
      </c>
      <c r="C111" s="18"/>
      <c r="D111" s="12"/>
      <c r="E111" s="12"/>
      <c r="F111" s="21"/>
      <c r="G111" s="22"/>
    </row>
    <row r="112" spans="1:7" x14ac:dyDescent="0.35">
      <c r="B112" s="16" t="str">
        <f>IFERROR("CBP: "&amp;VLOOKUP(A111,records_,5,FALSE)&amp;", "&amp;VLOOKUP(A111,records_,6,FALSE)&amp;", "&amp;VLOOKUP(A111,records_,3,FALSE)&amp;", "&amp;VLOOKUP(A111,records_,4,FALSE),"")</f>
        <v>CBP: G Herrington, Rugby AC, 2001, 51.09</v>
      </c>
      <c r="C112" s="17"/>
      <c r="D112" s="9"/>
      <c r="E112" s="9"/>
      <c r="F112" s="20"/>
      <c r="G112" s="6"/>
    </row>
    <row r="113" spans="1:7" x14ac:dyDescent="0.35">
      <c r="B113" s="3" t="s">
        <v>2</v>
      </c>
      <c r="C113" s="19" t="s">
        <v>3</v>
      </c>
      <c r="D113" s="13" t="s">
        <v>4</v>
      </c>
      <c r="E113" s="13" t="s">
        <v>5</v>
      </c>
      <c r="F113" s="23" t="s">
        <v>6</v>
      </c>
      <c r="G113" s="6"/>
    </row>
    <row r="114" spans="1:7" x14ac:dyDescent="0.35">
      <c r="B114" s="4">
        <v>1</v>
      </c>
      <c r="C114" s="6">
        <v>359</v>
      </c>
      <c r="D114" s="9" t="str">
        <f>IFERROR(VLOOKUP($C114,competitors,7,FALSE),"")</f>
        <v>Peter KNOTT</v>
      </c>
      <c r="E114" s="9" t="str">
        <f>IFERROR(VLOOKUP($C114,competitors,8,FALSE),"")</f>
        <v>Corby AC</v>
      </c>
      <c r="F114" s="82" t="s">
        <v>270</v>
      </c>
      <c r="G114" s="6"/>
    </row>
    <row r="115" spans="1:7" x14ac:dyDescent="0.35">
      <c r="B115" s="4"/>
      <c r="C115" s="6"/>
      <c r="D115" s="9" t="str">
        <f>IFERROR(VLOOKUP($C115,competitors,7,FALSE),"")</f>
        <v/>
      </c>
      <c r="E115" s="9" t="str">
        <f>IFERROR(VLOOKUP($C115,competitors,8,FALSE),"")</f>
        <v/>
      </c>
      <c r="F115" s="20"/>
      <c r="G115" s="6"/>
    </row>
    <row r="116" spans="1:7" x14ac:dyDescent="0.35">
      <c r="A116" s="11" t="s">
        <v>62</v>
      </c>
      <c r="B116" s="15" t="str">
        <f>IF(OR($A116=0,$A116=""),"",VLOOKUP($A116,timetable,9,FALSE))</f>
        <v xml:space="preserve">F07 Long Jump U13 Boys </v>
      </c>
      <c r="C116" s="18"/>
      <c r="D116" s="12"/>
      <c r="E116" s="12"/>
      <c r="F116" s="21"/>
      <c r="G116" s="22"/>
    </row>
    <row r="117" spans="1:7" x14ac:dyDescent="0.35">
      <c r="B117" s="16" t="str">
        <f>IFERROR("CBP: "&amp;VLOOKUP(A116,records_,5,FALSE)&amp;", "&amp;VLOOKUP(A116,records_,6,FALSE)&amp;", "&amp;VLOOKUP(A116,records_,3,FALSE)&amp;", "&amp;VLOOKUP(A116,records_,4,FALSE),"")</f>
        <v>CBP: M Williams, Banbury H, 1991, 5.31</v>
      </c>
      <c r="C117" s="17"/>
      <c r="D117" s="9"/>
      <c r="E117" s="9"/>
      <c r="F117" s="20"/>
      <c r="G117" s="6"/>
    </row>
    <row r="118" spans="1:7" x14ac:dyDescent="0.35">
      <c r="B118" s="3" t="s">
        <v>2</v>
      </c>
      <c r="C118" s="19" t="s">
        <v>3</v>
      </c>
      <c r="D118" s="13" t="s">
        <v>4</v>
      </c>
      <c r="E118" s="13" t="s">
        <v>5</v>
      </c>
      <c r="F118" s="23" t="s">
        <v>6</v>
      </c>
      <c r="G118" s="6"/>
    </row>
    <row r="119" spans="1:7" x14ac:dyDescent="0.35">
      <c r="B119" s="4">
        <v>1</v>
      </c>
      <c r="C119" s="6">
        <v>264</v>
      </c>
      <c r="D119" s="9" t="str">
        <f t="shared" ref="D119:D130" si="8">IFERROR(VLOOKUP($C119,competitors,7,FALSE),"")</f>
        <v>Fabian POWELL</v>
      </c>
      <c r="E119" s="9" t="str">
        <f t="shared" ref="E119:E130" si="9">IFERROR(VLOOKUP($C119,competitors,8,FALSE),"")</f>
        <v>Corby AC</v>
      </c>
      <c r="F119" s="20">
        <v>4.5999999999999996</v>
      </c>
      <c r="G119" s="6"/>
    </row>
    <row r="120" spans="1:7" x14ac:dyDescent="0.35">
      <c r="B120" s="4">
        <v>2</v>
      </c>
      <c r="C120" s="6">
        <v>274</v>
      </c>
      <c r="D120" s="9" t="str">
        <f t="shared" si="8"/>
        <v>Oliver SAVAGE</v>
      </c>
      <c r="E120" s="9" t="str">
        <f t="shared" si="9"/>
        <v>Rugby &amp; Northampton AC</v>
      </c>
      <c r="F120" s="20">
        <v>4.53</v>
      </c>
      <c r="G120" s="6"/>
    </row>
    <row r="121" spans="1:7" x14ac:dyDescent="0.35">
      <c r="B121" s="4">
        <v>3</v>
      </c>
      <c r="C121" s="6">
        <v>263</v>
      </c>
      <c r="D121" s="9" t="str">
        <f t="shared" si="8"/>
        <v>Elliott POWELL</v>
      </c>
      <c r="E121" s="9" t="str">
        <f t="shared" si="9"/>
        <v>Corby AC</v>
      </c>
      <c r="F121" s="20">
        <v>4.5</v>
      </c>
      <c r="G121" s="6"/>
    </row>
    <row r="122" spans="1:7" x14ac:dyDescent="0.35">
      <c r="B122" s="4">
        <v>4</v>
      </c>
      <c r="C122" s="6">
        <v>218</v>
      </c>
      <c r="D122" s="9" t="str">
        <f t="shared" si="8"/>
        <v>Kaiyuki CRISP</v>
      </c>
      <c r="E122" s="9" t="str">
        <f t="shared" si="9"/>
        <v>Rugby &amp; Northampton AC</v>
      </c>
      <c r="F122" s="20">
        <v>4.49</v>
      </c>
      <c r="G122" s="6"/>
    </row>
    <row r="123" spans="1:7" x14ac:dyDescent="0.35">
      <c r="B123" s="4">
        <v>5</v>
      </c>
      <c r="C123" s="6">
        <v>313</v>
      </c>
      <c r="D123" s="9" t="str">
        <f t="shared" si="8"/>
        <v>Oliver BIRCH</v>
      </c>
      <c r="E123" s="9" t="str">
        <f t="shared" si="9"/>
        <v>Rugby &amp; Northampton AC</v>
      </c>
      <c r="F123" s="20">
        <v>4.12</v>
      </c>
      <c r="G123" s="6"/>
    </row>
    <row r="124" spans="1:7" x14ac:dyDescent="0.35">
      <c r="B124" s="4">
        <v>6</v>
      </c>
      <c r="C124" s="6">
        <v>210</v>
      </c>
      <c r="D124" s="9" t="str">
        <f t="shared" si="8"/>
        <v>Elliot BRADBURY</v>
      </c>
      <c r="E124" s="9" t="str">
        <f t="shared" si="9"/>
        <v>Rugby &amp; Northampton AC</v>
      </c>
      <c r="F124" s="20">
        <v>3.76</v>
      </c>
      <c r="G124" s="6"/>
    </row>
    <row r="125" spans="1:7" x14ac:dyDescent="0.35">
      <c r="B125" s="4">
        <v>7</v>
      </c>
      <c r="C125" s="6">
        <v>214</v>
      </c>
      <c r="D125" s="9" t="str">
        <f t="shared" si="8"/>
        <v>Enzo COCCITTI</v>
      </c>
      <c r="E125" s="9" t="str">
        <f t="shared" si="9"/>
        <v>Corby AC</v>
      </c>
      <c r="F125" s="20">
        <v>3.72</v>
      </c>
      <c r="G125" s="6"/>
    </row>
    <row r="126" spans="1:7" x14ac:dyDescent="0.35">
      <c r="B126" s="4">
        <v>8</v>
      </c>
      <c r="C126" s="6">
        <v>398</v>
      </c>
      <c r="D126" s="9" t="str">
        <f t="shared" si="8"/>
        <v>Cian SHEA</v>
      </c>
      <c r="E126" s="9" t="str">
        <f t="shared" si="9"/>
        <v>Rugby &amp; Northampton AC</v>
      </c>
      <c r="F126" s="20">
        <v>3.68</v>
      </c>
      <c r="G126" s="6"/>
    </row>
    <row r="127" spans="1:7" x14ac:dyDescent="0.35">
      <c r="B127" s="4">
        <v>9</v>
      </c>
      <c r="C127" s="6">
        <v>255</v>
      </c>
      <c r="D127" s="9" t="str">
        <f t="shared" si="8"/>
        <v>Jack MILSOM</v>
      </c>
      <c r="E127" s="9" t="str">
        <f t="shared" si="9"/>
        <v>Daventry AAC</v>
      </c>
      <c r="F127" s="20">
        <v>3.62</v>
      </c>
      <c r="G127" s="6"/>
    </row>
    <row r="128" spans="1:7" x14ac:dyDescent="0.35">
      <c r="B128" s="4">
        <v>10</v>
      </c>
      <c r="C128" s="6">
        <v>201</v>
      </c>
      <c r="D128" s="9" t="str">
        <f t="shared" si="8"/>
        <v>Joel ALDRIDGE</v>
      </c>
      <c r="E128" s="9" t="str">
        <f t="shared" si="9"/>
        <v>Rugby &amp; Northampton AC</v>
      </c>
      <c r="F128" s="20">
        <v>3.56</v>
      </c>
      <c r="G128" s="6"/>
    </row>
    <row r="129" spans="1:7" x14ac:dyDescent="0.35">
      <c r="B129" s="4">
        <v>11</v>
      </c>
      <c r="C129" s="6">
        <v>344</v>
      </c>
      <c r="D129" s="9" t="str">
        <f t="shared" si="8"/>
        <v>Oliver GODWIN</v>
      </c>
      <c r="E129" s="9" t="str">
        <f t="shared" si="9"/>
        <v>Rugby &amp; Northampton AC</v>
      </c>
      <c r="F129" s="20">
        <v>3.16</v>
      </c>
      <c r="G129" s="6"/>
    </row>
    <row r="130" spans="1:7" x14ac:dyDescent="0.35">
      <c r="B130" s="4"/>
      <c r="C130" s="6"/>
      <c r="D130" s="9" t="str">
        <f t="shared" si="8"/>
        <v/>
      </c>
      <c r="E130" s="9" t="str">
        <f t="shared" si="9"/>
        <v/>
      </c>
      <c r="F130" s="20"/>
      <c r="G130" s="6"/>
    </row>
    <row r="131" spans="1:7" x14ac:dyDescent="0.35">
      <c r="A131" s="11" t="s">
        <v>63</v>
      </c>
      <c r="B131" s="15" t="str">
        <f>IF(OR($A131=0,$A131=""),"",VLOOKUP($A131,timetable,9,FALSE))</f>
        <v xml:space="preserve">F08 High Jump U13 Girls </v>
      </c>
      <c r="C131" s="18"/>
      <c r="D131" s="12"/>
      <c r="E131" s="12"/>
      <c r="F131" s="21"/>
      <c r="G131" s="22"/>
    </row>
    <row r="132" spans="1:7" x14ac:dyDescent="0.35">
      <c r="B132" s="16" t="str">
        <f>IFERROR("CBP: "&amp;VLOOKUP(A131,records_,5,FALSE)&amp;", "&amp;VLOOKUP(A131,records_,6,FALSE)&amp;", "&amp;VLOOKUP(A131,records_,3,FALSE)&amp;", "&amp;VLOOKUP(A131,records_,4,FALSE),"")</f>
        <v>CBP: E Macfarlane/C Martin-Evans, Corby/Daventry AC, 2008/2015, 1.49</v>
      </c>
      <c r="C132" s="17"/>
      <c r="D132" s="9"/>
      <c r="E132" s="9"/>
      <c r="F132" s="20"/>
      <c r="G132" s="6"/>
    </row>
    <row r="133" spans="1:7" x14ac:dyDescent="0.35">
      <c r="B133" s="3" t="s">
        <v>2</v>
      </c>
      <c r="C133" s="19" t="s">
        <v>3</v>
      </c>
      <c r="D133" s="13" t="s">
        <v>4</v>
      </c>
      <c r="E133" s="13" t="s">
        <v>5</v>
      </c>
      <c r="F133" s="23" t="s">
        <v>6</v>
      </c>
      <c r="G133" s="6"/>
    </row>
    <row r="134" spans="1:7" x14ac:dyDescent="0.35">
      <c r="B134" s="4">
        <v>1</v>
      </c>
      <c r="C134" s="6">
        <v>59</v>
      </c>
      <c r="D134" s="9" t="str">
        <f>IFERROR(VLOOKUP($C134,competitors,7,FALSE),"")</f>
        <v>Scarlett MAXWELL-MUNN</v>
      </c>
      <c r="E134" s="9" t="str">
        <f>IFERROR(VLOOKUP($C134,competitors,8,FALSE),"")</f>
        <v>Kettering Town Harriers</v>
      </c>
      <c r="F134" s="20">
        <v>1.25</v>
      </c>
      <c r="G134" s="6"/>
    </row>
    <row r="135" spans="1:7" x14ac:dyDescent="0.35">
      <c r="B135" s="4">
        <v>2</v>
      </c>
      <c r="C135" s="6">
        <v>68</v>
      </c>
      <c r="D135" s="9" t="str">
        <f>IFERROR(VLOOKUP($C135,competitors,7,FALSE),"")</f>
        <v>Xcena PASQUALIN</v>
      </c>
      <c r="E135" s="9" t="str">
        <f>IFERROR(VLOOKUP($C135,competitors,8,FALSE),"")</f>
        <v>Rugby &amp; Northampton AC</v>
      </c>
      <c r="F135" s="20">
        <v>1.25</v>
      </c>
      <c r="G135" s="6"/>
    </row>
    <row r="136" spans="1:7" x14ac:dyDescent="0.35">
      <c r="B136" s="4"/>
      <c r="C136" s="6"/>
      <c r="D136" s="9" t="str">
        <f>IFERROR(VLOOKUP($C136,competitors,7,FALSE),"")</f>
        <v/>
      </c>
      <c r="E136" s="9" t="str">
        <f>IFERROR(VLOOKUP($C136,competitors,8,FALSE),"")</f>
        <v/>
      </c>
      <c r="F136" s="20"/>
      <c r="G136" s="6"/>
    </row>
    <row r="137" spans="1:7" x14ac:dyDescent="0.35">
      <c r="A137" s="11" t="s">
        <v>64</v>
      </c>
      <c r="B137" s="15" t="str">
        <f>IF(OR($A137=0,$A137=""),"",VLOOKUP($A137,timetable,9,FALSE))</f>
        <v xml:space="preserve">F09A Shot Put Senior Men </v>
      </c>
      <c r="C137" s="18"/>
      <c r="D137" s="12"/>
      <c r="E137" s="12"/>
      <c r="F137" s="21"/>
      <c r="G137" s="22"/>
    </row>
    <row r="138" spans="1:7" x14ac:dyDescent="0.35">
      <c r="B138" s="16" t="str">
        <f>IFERROR("CBP: "&amp;VLOOKUP(A137,records_,5,FALSE)&amp;", "&amp;VLOOKUP(A137,records_,6,FALSE)&amp;", "&amp;VLOOKUP(A137,records_,3,FALSE)&amp;", "&amp;VLOOKUP(A137,records_,4,FALSE),"")</f>
        <v>CBP: M.Allen, Belgrave, 2006, 16.13</v>
      </c>
      <c r="C138" s="17"/>
      <c r="D138" s="9"/>
      <c r="E138" s="9"/>
      <c r="F138" s="20"/>
      <c r="G138" s="6"/>
    </row>
    <row r="139" spans="1:7" x14ac:dyDescent="0.35">
      <c r="B139" s="3" t="s">
        <v>2</v>
      </c>
      <c r="C139" s="19" t="s">
        <v>3</v>
      </c>
      <c r="D139" s="13" t="s">
        <v>4</v>
      </c>
      <c r="E139" s="13" t="s">
        <v>5</v>
      </c>
      <c r="F139" s="23" t="s">
        <v>6</v>
      </c>
      <c r="G139" s="6"/>
    </row>
    <row r="140" spans="1:7" x14ac:dyDescent="0.35">
      <c r="B140" s="4">
        <v>1</v>
      </c>
      <c r="C140" s="6">
        <v>395</v>
      </c>
      <c r="D140" s="9" t="str">
        <f>IFERROR(VLOOKUP($C140,competitors,7,FALSE),"")</f>
        <v>Kieran RUSS</v>
      </c>
      <c r="E140" s="9" t="str">
        <f>IFERROR(VLOOKUP($C140,competitors,8,FALSE),"")</f>
        <v>Daventry AAC</v>
      </c>
      <c r="F140" s="20">
        <v>11.12</v>
      </c>
      <c r="G140" s="6"/>
    </row>
    <row r="141" spans="1:7" hidden="1" x14ac:dyDescent="0.35">
      <c r="B141" s="4"/>
      <c r="C141" s="6"/>
      <c r="D141" s="9" t="str">
        <f>IFERROR(VLOOKUP($C141,competitors,7,FALSE),"")</f>
        <v/>
      </c>
      <c r="E141" s="9" t="str">
        <f>IFERROR(VLOOKUP($C141,competitors,8,FALSE),"")</f>
        <v/>
      </c>
      <c r="F141" s="20"/>
      <c r="G141" s="6"/>
    </row>
    <row r="142" spans="1:7" x14ac:dyDescent="0.35">
      <c r="A142" s="11" t="s">
        <v>65</v>
      </c>
      <c r="B142" s="15" t="str">
        <f>IF(OR($A142=0,$A142=""),"",VLOOKUP($A142,timetable,9,FALSE))</f>
        <v xml:space="preserve">F09B Shot Put U17 Men </v>
      </c>
      <c r="C142" s="18"/>
      <c r="D142" s="12"/>
      <c r="E142" s="12"/>
      <c r="F142" s="21"/>
      <c r="G142" s="22"/>
    </row>
    <row r="143" spans="1:7" x14ac:dyDescent="0.35">
      <c r="B143" s="16" t="str">
        <f>IFERROR("CBP: "&amp;VLOOKUP(A142,records_,5,FALSE)&amp;", "&amp;VLOOKUP(A142,records_,6,FALSE)&amp;", "&amp;VLOOKUP(A142,records_,3,FALSE)&amp;", "&amp;VLOOKUP(A142,records_,4,FALSE),"")</f>
        <v>CBP: S Herrington, Birchfield, 2003, 16.63</v>
      </c>
      <c r="C143" s="17"/>
      <c r="D143" s="9"/>
      <c r="E143" s="9"/>
      <c r="F143" s="20"/>
      <c r="G143" s="6"/>
    </row>
    <row r="144" spans="1:7" x14ac:dyDescent="0.35">
      <c r="B144" s="3" t="s">
        <v>2</v>
      </c>
      <c r="C144" s="19" t="s">
        <v>3</v>
      </c>
      <c r="D144" s="13" t="s">
        <v>4</v>
      </c>
      <c r="E144" s="13" t="s">
        <v>5</v>
      </c>
      <c r="F144" s="23" t="s">
        <v>6</v>
      </c>
      <c r="G144" s="6"/>
    </row>
    <row r="145" spans="1:7" x14ac:dyDescent="0.35">
      <c r="B145" s="4">
        <v>1</v>
      </c>
      <c r="C145" s="6">
        <v>351</v>
      </c>
      <c r="D145" s="9" t="str">
        <f>IFERROR(VLOOKUP($C145,competitors,7,FALSE),"")</f>
        <v>Ben HOPE</v>
      </c>
      <c r="E145" s="9" t="str">
        <f>IFERROR(VLOOKUP($C145,competitors,8,FALSE),"")</f>
        <v>Rugby &amp; Northampton AC</v>
      </c>
      <c r="F145" s="20">
        <v>7.59</v>
      </c>
      <c r="G145" s="6"/>
    </row>
    <row r="146" spans="1:7" x14ac:dyDescent="0.35">
      <c r="B146" s="4">
        <v>2</v>
      </c>
      <c r="C146" s="6">
        <v>287</v>
      </c>
      <c r="D146" s="9" t="str">
        <f>IFERROR(VLOOKUP($C146,competitors,7,FALSE),"")</f>
        <v>Finley WILSON</v>
      </c>
      <c r="E146" s="9" t="str">
        <f>IFERROR(VLOOKUP($C146,competitors,8,FALSE),"")</f>
        <v>Corby AC</v>
      </c>
      <c r="F146" s="20">
        <v>7.56</v>
      </c>
      <c r="G146" s="6"/>
    </row>
    <row r="147" spans="1:7" x14ac:dyDescent="0.35">
      <c r="B147" s="4"/>
      <c r="C147" s="6"/>
      <c r="D147" s="9" t="str">
        <f>IFERROR(VLOOKUP($C147,competitors,7,FALSE),"")</f>
        <v/>
      </c>
      <c r="E147" s="9" t="str">
        <f>IFERROR(VLOOKUP($C147,competitors,8,FALSE),"")</f>
        <v/>
      </c>
      <c r="F147" s="20"/>
      <c r="G147" s="6"/>
    </row>
    <row r="148" spans="1:7" x14ac:dyDescent="0.35">
      <c r="A148" s="11" t="s">
        <v>66</v>
      </c>
      <c r="B148" s="15" t="str">
        <f>IF(OR($A148=0,$A148=""),"",VLOOKUP($A148,timetable,9,FALSE))</f>
        <v xml:space="preserve">F09C Shot Put Masters M </v>
      </c>
      <c r="C148" s="18"/>
      <c r="D148" s="12"/>
      <c r="E148" s="12"/>
      <c r="F148" s="21"/>
      <c r="G148" s="22"/>
    </row>
    <row r="149" spans="1:7" x14ac:dyDescent="0.35">
      <c r="B149" s="16" t="str">
        <f>IFERROR("CBP: "&amp;VLOOKUP(A148,records_,5,FALSE)&amp;", "&amp;VLOOKUP(A148,records_,6,FALSE)&amp;", "&amp;VLOOKUP(A148,records_,3,FALSE)&amp;", "&amp;VLOOKUP(A148,records_,4,FALSE),"")</f>
        <v>CBP: G Herrington, Rugby AC, 2001, 13.15</v>
      </c>
      <c r="C149" s="17"/>
      <c r="D149" s="9"/>
      <c r="E149" s="9"/>
      <c r="F149" s="20"/>
      <c r="G149" s="6"/>
    </row>
    <row r="150" spans="1:7" x14ac:dyDescent="0.35">
      <c r="B150" s="3" t="s">
        <v>2</v>
      </c>
      <c r="C150" s="19" t="s">
        <v>3</v>
      </c>
      <c r="D150" s="13" t="s">
        <v>4</v>
      </c>
      <c r="E150" s="13" t="s">
        <v>5</v>
      </c>
      <c r="F150" s="23" t="s">
        <v>6</v>
      </c>
      <c r="G150" s="6"/>
    </row>
    <row r="151" spans="1:7" x14ac:dyDescent="0.35">
      <c r="B151" s="4">
        <v>1</v>
      </c>
      <c r="C151" s="6">
        <v>359</v>
      </c>
      <c r="D151" s="9" t="str">
        <f>IFERROR(VLOOKUP($C151,competitors,7,FALSE),"")</f>
        <v>Peter KNOTT</v>
      </c>
      <c r="E151" s="9" t="str">
        <f>IFERROR(VLOOKUP($C151,competitors,8,FALSE),"")</f>
        <v>Corby AC</v>
      </c>
      <c r="F151" s="20">
        <v>9.5</v>
      </c>
      <c r="G151" s="6"/>
    </row>
    <row r="152" spans="1:7" x14ac:dyDescent="0.35">
      <c r="B152" s="4">
        <v>2</v>
      </c>
      <c r="C152" s="6">
        <v>396</v>
      </c>
      <c r="D152" s="9" t="str">
        <f>IFERROR(VLOOKUP($C152,competitors,7,FALSE),"")</f>
        <v>Russell SANDERSON</v>
      </c>
      <c r="E152" s="9" t="str">
        <f>IFERROR(VLOOKUP($C152,competitors,8,FALSE),"")</f>
        <v>Daventry AAC</v>
      </c>
      <c r="F152" s="20">
        <v>8.67</v>
      </c>
      <c r="G152" s="6"/>
    </row>
    <row r="153" spans="1:7" x14ac:dyDescent="0.35">
      <c r="B153" s="4"/>
      <c r="C153" s="6"/>
      <c r="D153" s="9" t="str">
        <f>IFERROR(VLOOKUP($C153,competitors,7,FALSE),"")</f>
        <v/>
      </c>
      <c r="E153" s="9" t="str">
        <f>IFERROR(VLOOKUP($C153,competitors,8,FALSE),"")</f>
        <v/>
      </c>
      <c r="F153" s="20"/>
      <c r="G153" s="6"/>
    </row>
    <row r="154" spans="1:7" x14ac:dyDescent="0.35">
      <c r="A154" s="11" t="s">
        <v>67</v>
      </c>
      <c r="B154" s="15" t="str">
        <f>IF(OR($A154=0,$A154=""),"",VLOOKUP($A154,timetable,9,FALSE))</f>
        <v xml:space="preserve">F09D Shot Put U20 Women </v>
      </c>
      <c r="C154" s="18"/>
      <c r="D154" s="12"/>
      <c r="E154" s="12"/>
      <c r="F154" s="21"/>
      <c r="G154" s="22"/>
    </row>
    <row r="155" spans="1:7" x14ac:dyDescent="0.35">
      <c r="B155" s="16" t="str">
        <f>IFERROR("CBP: "&amp;VLOOKUP(A154,records_,5,FALSE)&amp;", "&amp;VLOOKUP(A154,records_,6,FALSE)&amp;", "&amp;VLOOKUP(A154,records_,3,FALSE)&amp;", "&amp;VLOOKUP(A154,records_,4,FALSE),"")</f>
        <v>CBP: T Capps, Corby, 1991, 12.32</v>
      </c>
      <c r="C155" s="17"/>
      <c r="D155" s="9"/>
      <c r="E155" s="9"/>
      <c r="F155" s="20"/>
      <c r="G155" s="6"/>
    </row>
    <row r="156" spans="1:7" x14ac:dyDescent="0.35">
      <c r="B156" s="3" t="s">
        <v>2</v>
      </c>
      <c r="C156" s="19" t="s">
        <v>3</v>
      </c>
      <c r="D156" s="13" t="s">
        <v>4</v>
      </c>
      <c r="E156" s="13" t="s">
        <v>5</v>
      </c>
      <c r="F156" s="23" t="s">
        <v>6</v>
      </c>
      <c r="G156" s="6"/>
    </row>
    <row r="157" spans="1:7" x14ac:dyDescent="0.35">
      <c r="B157" s="4">
        <v>1</v>
      </c>
      <c r="C157" s="6">
        <v>20</v>
      </c>
      <c r="D157" s="9" t="str">
        <f>IFERROR(VLOOKUP($C157,competitors,7,FALSE),"")</f>
        <v>Milan CLUES</v>
      </c>
      <c r="E157" s="9" t="str">
        <f>IFERROR(VLOOKUP($C157,competitors,8,FALSE),"")</f>
        <v>Rugby &amp; Northampton AC</v>
      </c>
      <c r="F157" s="20">
        <v>9.89</v>
      </c>
      <c r="G157" s="6"/>
    </row>
    <row r="158" spans="1:7" x14ac:dyDescent="0.35">
      <c r="B158" s="4"/>
      <c r="C158" s="6"/>
      <c r="D158" s="9" t="str">
        <f>IFERROR(VLOOKUP($C158,competitors,7,FALSE),"")</f>
        <v/>
      </c>
      <c r="E158" s="9" t="str">
        <f>IFERROR(VLOOKUP($C158,competitors,8,FALSE),"")</f>
        <v/>
      </c>
      <c r="F158" s="20"/>
      <c r="G158" s="6"/>
    </row>
    <row r="159" spans="1:7" x14ac:dyDescent="0.35">
      <c r="A159" s="11" t="s">
        <v>68</v>
      </c>
      <c r="B159" s="15" t="str">
        <f>IF(OR($A159=0,$A159=""),"",VLOOKUP($A159,timetable,9,FALSE))</f>
        <v xml:space="preserve">F09E Shot Put U17 Women </v>
      </c>
      <c r="C159" s="18"/>
      <c r="D159" s="12"/>
      <c r="E159" s="12"/>
      <c r="F159" s="21"/>
      <c r="G159" s="22"/>
    </row>
    <row r="160" spans="1:7" x14ac:dyDescent="0.35">
      <c r="B160" s="16" t="str">
        <f>IFERROR("CBP: "&amp;VLOOKUP(A159,records_,5,FALSE)&amp;", "&amp;VLOOKUP(A159,records_,6,FALSE)&amp;", "&amp;VLOOKUP(A159,records_,3,FALSE)&amp;", "&amp;VLOOKUP(A159,records_,4,FALSE),"")</f>
        <v>CBP: K McLennan, Rug &amp; Nor, 2014, 12.81</v>
      </c>
      <c r="C160" s="17"/>
      <c r="D160" s="9"/>
      <c r="E160" s="9"/>
      <c r="F160" s="20"/>
      <c r="G160" s="6"/>
    </row>
    <row r="161" spans="1:7" x14ac:dyDescent="0.35">
      <c r="B161" s="3" t="s">
        <v>2</v>
      </c>
      <c r="C161" s="19" t="s">
        <v>3</v>
      </c>
      <c r="D161" s="13" t="s">
        <v>4</v>
      </c>
      <c r="E161" s="13" t="s">
        <v>5</v>
      </c>
      <c r="F161" s="23" t="s">
        <v>6</v>
      </c>
      <c r="G161" s="6"/>
    </row>
    <row r="162" spans="1:7" x14ac:dyDescent="0.35">
      <c r="B162" s="4">
        <v>1</v>
      </c>
      <c r="C162" s="6">
        <v>151</v>
      </c>
      <c r="D162" s="9" t="str">
        <f>IFERROR(VLOOKUP($C162,competitors,7,FALSE),"")</f>
        <v>Lily-May PURSEY</v>
      </c>
      <c r="E162" s="9" t="str">
        <f>IFERROR(VLOOKUP($C162,competitors,8,FALSE),"")</f>
        <v>Rugby &amp; Northampton AC</v>
      </c>
      <c r="F162" s="20">
        <v>10.65</v>
      </c>
      <c r="G162" s="6"/>
    </row>
    <row r="163" spans="1:7" x14ac:dyDescent="0.35">
      <c r="B163" s="4">
        <v>2</v>
      </c>
      <c r="C163" s="6">
        <v>61</v>
      </c>
      <c r="D163" s="9" t="str">
        <f>IFERROR(VLOOKUP($C163,competitors,7,FALSE),"")</f>
        <v>Lauren MCMULLEN</v>
      </c>
      <c r="E163" s="9" t="str">
        <f>IFERROR(VLOOKUP($C163,competitors,8,FALSE),"")</f>
        <v>Corby AC</v>
      </c>
      <c r="F163" s="20">
        <v>9.5399999999999991</v>
      </c>
      <c r="G163" s="6"/>
    </row>
    <row r="164" spans="1:7" x14ac:dyDescent="0.35">
      <c r="B164" s="4">
        <v>3</v>
      </c>
      <c r="C164" s="6">
        <v>117</v>
      </c>
      <c r="D164" s="9" t="str">
        <f>IFERROR(VLOOKUP($C164,competitors,7,FALSE),"")</f>
        <v>Olivia COLLINS</v>
      </c>
      <c r="E164" s="9" t="str">
        <f>IFERROR(VLOOKUP($C164,competitors,8,FALSE),"")</f>
        <v>Daventry AAC</v>
      </c>
      <c r="F164" s="20">
        <v>7.4</v>
      </c>
      <c r="G164" s="6"/>
    </row>
    <row r="165" spans="1:7" x14ac:dyDescent="0.35">
      <c r="B165" s="4"/>
      <c r="C165" s="6"/>
      <c r="D165" s="9" t="str">
        <f>IFERROR(VLOOKUP($C165,competitors,7,FALSE),"")</f>
        <v/>
      </c>
      <c r="E165" s="9" t="str">
        <f>IFERROR(VLOOKUP($C165,competitors,8,FALSE),"")</f>
        <v/>
      </c>
      <c r="F165" s="20"/>
      <c r="G165" s="6"/>
    </row>
    <row r="166" spans="1:7" x14ac:dyDescent="0.35">
      <c r="A166" s="11" t="s">
        <v>69</v>
      </c>
      <c r="B166" s="15" t="str">
        <f>IF(OR($A166=0,$A166=""),"",VLOOKUP($A166,timetable,9,FALSE))</f>
        <v xml:space="preserve">F09F Shot Put Masters W </v>
      </c>
      <c r="C166" s="18"/>
      <c r="D166" s="12"/>
      <c r="E166" s="12"/>
      <c r="F166" s="21"/>
      <c r="G166" s="22"/>
    </row>
    <row r="167" spans="1:7" x14ac:dyDescent="0.35">
      <c r="B167" s="16" t="str">
        <f>IFERROR("CBP: "&amp;VLOOKUP(A166,records_,5,FALSE)&amp;", "&amp;VLOOKUP(A166,records_,6,FALSE)&amp;", "&amp;VLOOKUP(A166,records_,3,FALSE)&amp;", "&amp;VLOOKUP(A166,records_,4,FALSE),"")</f>
        <v>CBP: D.Mills, Kettering, 1992, 7.05</v>
      </c>
      <c r="C167" s="17"/>
      <c r="D167" s="9"/>
      <c r="E167" s="9"/>
      <c r="F167" s="20"/>
      <c r="G167" s="6"/>
    </row>
    <row r="168" spans="1:7" x14ac:dyDescent="0.35">
      <c r="B168" s="3" t="s">
        <v>2</v>
      </c>
      <c r="C168" s="19" t="s">
        <v>3</v>
      </c>
      <c r="D168" s="13" t="s">
        <v>4</v>
      </c>
      <c r="E168" s="13" t="s">
        <v>5</v>
      </c>
      <c r="F168" s="23" t="s">
        <v>6</v>
      </c>
      <c r="G168" s="6"/>
    </row>
    <row r="169" spans="1:7" x14ac:dyDescent="0.35">
      <c r="B169" s="4">
        <v>1</v>
      </c>
      <c r="C169" s="6">
        <v>142</v>
      </c>
      <c r="D169" s="9" t="str">
        <f>IFERROR(VLOOKUP($C169,competitors,7,FALSE),"")</f>
        <v>Lucy MARSHALL</v>
      </c>
      <c r="E169" s="9" t="str">
        <f>IFERROR(VLOOKUP($C169,competitors,8,FALSE),"")</f>
        <v>Woodford Green AC with Essex Ladies</v>
      </c>
      <c r="F169" s="20">
        <v>10.33</v>
      </c>
      <c r="G169" s="46" t="s">
        <v>100</v>
      </c>
    </row>
    <row r="170" spans="1:7" x14ac:dyDescent="0.35">
      <c r="B170" s="4"/>
      <c r="C170" s="6"/>
      <c r="D170" s="9" t="str">
        <f>IFERROR(VLOOKUP($C170,competitors,7,FALSE),"")</f>
        <v/>
      </c>
      <c r="E170" s="9" t="str">
        <f>IFERROR(VLOOKUP($C170,competitors,8,FALSE),"")</f>
        <v/>
      </c>
      <c r="F170" s="20"/>
      <c r="G170" s="6"/>
    </row>
    <row r="171" spans="1:7" x14ac:dyDescent="0.35">
      <c r="A171" s="11" t="s">
        <v>70</v>
      </c>
      <c r="B171" s="15" t="str">
        <f>IF(OR($A171=0,$A171=""),"",VLOOKUP($A171,timetable,9,FALSE))</f>
        <v xml:space="preserve">F10A Long Jump Senior Men </v>
      </c>
      <c r="C171" s="18"/>
      <c r="D171" s="12"/>
      <c r="E171" s="12"/>
      <c r="F171" s="21"/>
      <c r="G171" s="22"/>
    </row>
    <row r="172" spans="1:7" x14ac:dyDescent="0.35">
      <c r="B172" s="16" t="str">
        <f>IFERROR("CBP: "&amp;VLOOKUP(A171,records_,5,FALSE)&amp;", "&amp;VLOOKUP(A171,records_,6,FALSE)&amp;", "&amp;VLOOKUP(A171,records_,3,FALSE)&amp;", "&amp;VLOOKUP(A171,records_,4,FALSE),"")</f>
        <v>CBP: S Faulkner, Birchfield, 1989, 7.88</v>
      </c>
      <c r="C172" s="17"/>
      <c r="D172" s="9"/>
      <c r="E172" s="9"/>
      <c r="F172" s="20"/>
      <c r="G172" s="6"/>
    </row>
    <row r="173" spans="1:7" x14ac:dyDescent="0.35">
      <c r="B173" s="3" t="s">
        <v>2</v>
      </c>
      <c r="C173" s="19" t="s">
        <v>3</v>
      </c>
      <c r="D173" s="13" t="s">
        <v>4</v>
      </c>
      <c r="E173" s="13" t="s">
        <v>5</v>
      </c>
      <c r="F173" s="23" t="s">
        <v>6</v>
      </c>
      <c r="G173" s="6"/>
    </row>
    <row r="174" spans="1:7" x14ac:dyDescent="0.35">
      <c r="B174" s="4">
        <v>1</v>
      </c>
      <c r="C174" s="6">
        <v>226</v>
      </c>
      <c r="D174" s="9" t="str">
        <f>IFERROR(VLOOKUP($C174,competitors,7,FALSE),"")</f>
        <v>Michael FENN</v>
      </c>
      <c r="E174" s="9" t="str">
        <f>IFERROR(VLOOKUP($C174,competitors,8,FALSE),"")</f>
        <v>Daventry AAC</v>
      </c>
      <c r="F174" s="20">
        <v>6.33</v>
      </c>
      <c r="G174" s="6"/>
    </row>
    <row r="175" spans="1:7" x14ac:dyDescent="0.35">
      <c r="B175" s="4">
        <v>2</v>
      </c>
      <c r="C175" s="6">
        <v>395</v>
      </c>
      <c r="D175" s="9" t="str">
        <f>IFERROR(VLOOKUP($C175,competitors,7,FALSE),"")</f>
        <v>Kieran RUSS</v>
      </c>
      <c r="E175" s="9" t="str">
        <f>IFERROR(VLOOKUP($C175,competitors,8,FALSE),"")</f>
        <v>Daventry AAC</v>
      </c>
      <c r="F175" s="20">
        <v>5.7</v>
      </c>
      <c r="G175" s="6"/>
    </row>
    <row r="176" spans="1:7" x14ac:dyDescent="0.35">
      <c r="B176" s="4"/>
      <c r="C176" s="6"/>
      <c r="D176" s="9" t="str">
        <f>IFERROR(VLOOKUP($C176,competitors,7,FALSE),"")</f>
        <v/>
      </c>
      <c r="E176" s="9" t="str">
        <f>IFERROR(VLOOKUP($C176,competitors,8,FALSE),"")</f>
        <v/>
      </c>
      <c r="F176" s="20"/>
      <c r="G176" s="6"/>
    </row>
    <row r="177" spans="1:7" x14ac:dyDescent="0.35">
      <c r="A177" s="11" t="s">
        <v>71</v>
      </c>
      <c r="B177" s="15" t="str">
        <f>IF(OR($A177=0,$A177=""),"",VLOOKUP($A177,timetable,9,FALSE))</f>
        <v xml:space="preserve">F10B Long Jump U20 Men </v>
      </c>
      <c r="C177" s="18"/>
      <c r="D177" s="12"/>
      <c r="E177" s="12"/>
      <c r="F177" s="21"/>
      <c r="G177" s="22"/>
    </row>
    <row r="178" spans="1:7" x14ac:dyDescent="0.35">
      <c r="B178" s="16" t="str">
        <f>IFERROR("CBP: "&amp;VLOOKUP(A177,records_,5,FALSE)&amp;", "&amp;VLOOKUP(A177,records_,6,FALSE)&amp;", "&amp;VLOOKUP(A177,records_,3,FALSE)&amp;", "&amp;VLOOKUP(A177,records_,4,FALSE),"")</f>
        <v>CBP: S Faulkner, Birchfield, 1987, 7.32</v>
      </c>
      <c r="C178" s="17"/>
      <c r="D178" s="9"/>
      <c r="E178" s="9"/>
      <c r="F178" s="20"/>
      <c r="G178" s="6"/>
    </row>
    <row r="179" spans="1:7" x14ac:dyDescent="0.35">
      <c r="B179" s="3" t="s">
        <v>2</v>
      </c>
      <c r="C179" s="19" t="s">
        <v>3</v>
      </c>
      <c r="D179" s="13" t="s">
        <v>4</v>
      </c>
      <c r="E179" s="13" t="s">
        <v>5</v>
      </c>
      <c r="F179" s="23" t="s">
        <v>6</v>
      </c>
      <c r="G179" s="6"/>
    </row>
    <row r="180" spans="1:7" x14ac:dyDescent="0.35">
      <c r="B180" s="4">
        <v>1</v>
      </c>
      <c r="C180" s="6">
        <v>377</v>
      </c>
      <c r="D180" s="9" t="str">
        <f>IFERROR(VLOOKUP($C180,competitors,7,FALSE),"")</f>
        <v>Sam OWUSU</v>
      </c>
      <c r="E180" s="9" t="str">
        <f>IFERROR(VLOOKUP($C180,competitors,8,FALSE),"")</f>
        <v>Rugby &amp; Northampton AC</v>
      </c>
      <c r="F180" s="82" t="s">
        <v>270</v>
      </c>
      <c r="G180" s="6"/>
    </row>
    <row r="181" spans="1:7" x14ac:dyDescent="0.35">
      <c r="B181" s="4"/>
      <c r="C181" s="6"/>
      <c r="D181" s="9" t="str">
        <f>IFERROR(VLOOKUP($C181,competitors,7,FALSE),"")</f>
        <v/>
      </c>
      <c r="E181" s="9" t="str">
        <f>IFERROR(VLOOKUP($C181,competitors,8,FALSE),"")</f>
        <v/>
      </c>
      <c r="F181" s="20"/>
      <c r="G181" s="6"/>
    </row>
    <row r="182" spans="1:7" x14ac:dyDescent="0.35">
      <c r="A182" s="11" t="s">
        <v>72</v>
      </c>
      <c r="B182" s="15" t="str">
        <f>IF(OR($A182=0,$A182=""),"",VLOOKUP($A182,timetable,9,FALSE))</f>
        <v xml:space="preserve">F10C Long Jump Masters M </v>
      </c>
      <c r="C182" s="18"/>
      <c r="D182" s="12"/>
      <c r="E182" s="12"/>
      <c r="F182" s="21"/>
      <c r="G182" s="22"/>
    </row>
    <row r="183" spans="1:7" x14ac:dyDescent="0.35">
      <c r="B183" s="16" t="str">
        <f>IFERROR("CBP: "&amp;VLOOKUP(A182,records_,5,FALSE)&amp;", "&amp;VLOOKUP(A182,records_,6,FALSE)&amp;", "&amp;VLOOKUP(A182,records_,3,FALSE)&amp;", "&amp;VLOOKUP(A182,records_,4,FALSE),"")</f>
        <v>CBP: D Folgate, Kettering, 1995, 5.81</v>
      </c>
      <c r="C183" s="17"/>
      <c r="D183" s="9"/>
      <c r="E183" s="9"/>
      <c r="F183" s="20"/>
      <c r="G183" s="6"/>
    </row>
    <row r="184" spans="1:7" x14ac:dyDescent="0.35">
      <c r="B184" s="3" t="s">
        <v>2</v>
      </c>
      <c r="C184" s="19" t="s">
        <v>3</v>
      </c>
      <c r="D184" s="13" t="s">
        <v>4</v>
      </c>
      <c r="E184" s="13" t="s">
        <v>5</v>
      </c>
      <c r="F184" s="23" t="s">
        <v>6</v>
      </c>
      <c r="G184" s="6"/>
    </row>
    <row r="185" spans="1:7" x14ac:dyDescent="0.35">
      <c r="B185" s="4">
        <v>1</v>
      </c>
      <c r="C185" s="6">
        <v>347</v>
      </c>
      <c r="D185" s="9" t="str">
        <f t="shared" ref="D185:D248" si="10">IFERROR(VLOOKUP($C185,competitors,7,FALSE),"")</f>
        <v>Ian HEARNE</v>
      </c>
      <c r="E185" s="9" t="str">
        <f t="shared" ref="E185:E248" si="11">IFERROR(VLOOKUP($C185,competitors,8,FALSE),"")</f>
        <v>Kettering Town Harriers</v>
      </c>
      <c r="F185" s="20">
        <v>4.2699999999999996</v>
      </c>
      <c r="G185" s="6"/>
    </row>
    <row r="186" spans="1:7" x14ac:dyDescent="0.35">
      <c r="B186" s="4">
        <v>2</v>
      </c>
      <c r="C186" s="6">
        <v>337</v>
      </c>
      <c r="D186" s="9" t="str">
        <f t="shared" si="10"/>
        <v>David FOLGATE</v>
      </c>
      <c r="E186" s="9" t="str">
        <f t="shared" si="11"/>
        <v>Kettering Town Harriers</v>
      </c>
      <c r="F186" s="20">
        <v>4.18</v>
      </c>
      <c r="G186" s="6"/>
    </row>
    <row r="187" spans="1:7" x14ac:dyDescent="0.35">
      <c r="D187" s="10" t="str">
        <f t="shared" si="10"/>
        <v/>
      </c>
      <c r="E187" s="10" t="str">
        <f t="shared" si="11"/>
        <v/>
      </c>
    </row>
    <row r="188" spans="1:7" x14ac:dyDescent="0.35">
      <c r="D188" s="10" t="str">
        <f t="shared" si="10"/>
        <v/>
      </c>
      <c r="E188" s="10" t="str">
        <f t="shared" si="11"/>
        <v/>
      </c>
    </row>
    <row r="189" spans="1:7" x14ac:dyDescent="0.35">
      <c r="D189" s="10" t="str">
        <f t="shared" si="10"/>
        <v/>
      </c>
      <c r="E189" s="10" t="str">
        <f t="shared" si="11"/>
        <v/>
      </c>
    </row>
    <row r="190" spans="1:7" x14ac:dyDescent="0.35">
      <c r="D190" s="10" t="str">
        <f t="shared" si="10"/>
        <v/>
      </c>
      <c r="E190" s="10" t="str">
        <f t="shared" si="11"/>
        <v/>
      </c>
    </row>
    <row r="191" spans="1:7" x14ac:dyDescent="0.35">
      <c r="D191" s="10" t="str">
        <f t="shared" si="10"/>
        <v/>
      </c>
      <c r="E191" s="10" t="str">
        <f t="shared" si="11"/>
        <v/>
      </c>
    </row>
    <row r="192" spans="1:7" x14ac:dyDescent="0.35">
      <c r="D192" s="10" t="str">
        <f t="shared" si="10"/>
        <v/>
      </c>
      <c r="E192" s="10" t="str">
        <f t="shared" si="11"/>
        <v/>
      </c>
    </row>
    <row r="193" spans="1:7" x14ac:dyDescent="0.35">
      <c r="D193" s="10" t="str">
        <f t="shared" si="10"/>
        <v/>
      </c>
      <c r="E193" s="10" t="str">
        <f t="shared" si="11"/>
        <v/>
      </c>
    </row>
    <row r="194" spans="1:7" x14ac:dyDescent="0.35">
      <c r="D194" s="10" t="str">
        <f t="shared" si="10"/>
        <v/>
      </c>
      <c r="E194" s="10" t="str">
        <f t="shared" si="11"/>
        <v/>
      </c>
    </row>
    <row r="195" spans="1:7" x14ac:dyDescent="0.35">
      <c r="D195" s="10" t="str">
        <f t="shared" si="10"/>
        <v/>
      </c>
      <c r="E195" s="10" t="str">
        <f t="shared" si="11"/>
        <v/>
      </c>
    </row>
    <row r="196" spans="1:7" x14ac:dyDescent="0.35">
      <c r="D196" s="10" t="str">
        <f t="shared" si="10"/>
        <v/>
      </c>
      <c r="E196" s="10" t="str">
        <f t="shared" si="11"/>
        <v/>
      </c>
    </row>
    <row r="197" spans="1:7" x14ac:dyDescent="0.35">
      <c r="D197" s="10" t="str">
        <f t="shared" si="10"/>
        <v/>
      </c>
      <c r="E197" s="10" t="str">
        <f t="shared" si="11"/>
        <v/>
      </c>
    </row>
    <row r="198" spans="1:7" x14ac:dyDescent="0.35">
      <c r="D198" s="10" t="str">
        <f t="shared" si="10"/>
        <v/>
      </c>
      <c r="E198" s="10" t="str">
        <f t="shared" si="11"/>
        <v/>
      </c>
    </row>
    <row r="199" spans="1:7" x14ac:dyDescent="0.35">
      <c r="D199" s="10" t="str">
        <f t="shared" si="10"/>
        <v/>
      </c>
      <c r="E199" s="10" t="str">
        <f t="shared" si="11"/>
        <v/>
      </c>
    </row>
    <row r="200" spans="1:7" x14ac:dyDescent="0.35">
      <c r="D200" s="10" t="str">
        <f t="shared" si="10"/>
        <v/>
      </c>
      <c r="E200" s="10" t="str">
        <f t="shared" si="11"/>
        <v/>
      </c>
    </row>
    <row r="201" spans="1:7" x14ac:dyDescent="0.35">
      <c r="D201" s="10" t="str">
        <f t="shared" si="10"/>
        <v/>
      </c>
      <c r="E201" s="10" t="str">
        <f t="shared" si="11"/>
        <v/>
      </c>
    </row>
    <row r="202" spans="1:7" s="14" customFormat="1" x14ac:dyDescent="0.35">
      <c r="A202" s="8"/>
      <c r="B202" s="7"/>
      <c r="C202" s="1"/>
      <c r="D202" s="10" t="str">
        <f t="shared" si="10"/>
        <v/>
      </c>
      <c r="E202" s="10" t="str">
        <f t="shared" si="11"/>
        <v/>
      </c>
      <c r="F202" s="24"/>
      <c r="G202" s="1"/>
    </row>
    <row r="203" spans="1:7" s="14" customFormat="1" x14ac:dyDescent="0.35">
      <c r="A203" s="8"/>
      <c r="B203" s="7"/>
      <c r="C203" s="1"/>
      <c r="D203" s="10" t="str">
        <f t="shared" si="10"/>
        <v/>
      </c>
      <c r="E203" s="10" t="str">
        <f t="shared" si="11"/>
        <v/>
      </c>
      <c r="F203" s="24"/>
      <c r="G203" s="1"/>
    </row>
    <row r="204" spans="1:7" s="14" customFormat="1" x14ac:dyDescent="0.35">
      <c r="A204" s="8"/>
      <c r="B204" s="7"/>
      <c r="C204" s="1"/>
      <c r="D204" s="10" t="str">
        <f t="shared" si="10"/>
        <v/>
      </c>
      <c r="E204" s="10" t="str">
        <f t="shared" si="11"/>
        <v/>
      </c>
      <c r="F204" s="24"/>
      <c r="G204" s="1"/>
    </row>
    <row r="205" spans="1:7" s="14" customFormat="1" x14ac:dyDescent="0.35">
      <c r="A205" s="8"/>
      <c r="B205" s="7"/>
      <c r="C205" s="1"/>
      <c r="D205" s="10" t="str">
        <f t="shared" si="10"/>
        <v/>
      </c>
      <c r="E205" s="10" t="str">
        <f t="shared" si="11"/>
        <v/>
      </c>
      <c r="F205" s="24"/>
      <c r="G205" s="1"/>
    </row>
    <row r="206" spans="1:7" s="14" customFormat="1" x14ac:dyDescent="0.35">
      <c r="A206" s="8"/>
      <c r="B206" s="7"/>
      <c r="C206" s="1"/>
      <c r="D206" s="10" t="str">
        <f t="shared" si="10"/>
        <v/>
      </c>
      <c r="E206" s="10" t="str">
        <f t="shared" si="11"/>
        <v/>
      </c>
      <c r="F206" s="24"/>
      <c r="G206" s="1"/>
    </row>
    <row r="207" spans="1:7" s="14" customFormat="1" x14ac:dyDescent="0.35">
      <c r="A207" s="8"/>
      <c r="B207" s="7"/>
      <c r="C207" s="1"/>
      <c r="D207" s="10" t="str">
        <f t="shared" si="10"/>
        <v/>
      </c>
      <c r="E207" s="10" t="str">
        <f t="shared" si="11"/>
        <v/>
      </c>
      <c r="F207" s="24"/>
      <c r="G207" s="1"/>
    </row>
    <row r="208" spans="1:7" s="14" customFormat="1" x14ac:dyDescent="0.35">
      <c r="A208" s="8"/>
      <c r="B208" s="7"/>
      <c r="C208" s="1"/>
      <c r="D208" s="10" t="str">
        <f t="shared" si="10"/>
        <v/>
      </c>
      <c r="E208" s="10" t="str">
        <f t="shared" si="11"/>
        <v/>
      </c>
      <c r="F208" s="24"/>
      <c r="G208" s="1"/>
    </row>
    <row r="209" spans="1:7" s="14" customFormat="1" x14ac:dyDescent="0.35">
      <c r="A209" s="8"/>
      <c r="B209" s="7"/>
      <c r="C209" s="1"/>
      <c r="D209" s="10" t="str">
        <f t="shared" si="10"/>
        <v/>
      </c>
      <c r="E209" s="10" t="str">
        <f t="shared" si="11"/>
        <v/>
      </c>
      <c r="F209" s="24"/>
      <c r="G209" s="1"/>
    </row>
    <row r="210" spans="1:7" s="14" customFormat="1" x14ac:dyDescent="0.35">
      <c r="A210" s="8"/>
      <c r="B210" s="7"/>
      <c r="C210" s="1"/>
      <c r="D210" s="10" t="str">
        <f t="shared" si="10"/>
        <v/>
      </c>
      <c r="E210" s="10" t="str">
        <f t="shared" si="11"/>
        <v/>
      </c>
      <c r="F210" s="24"/>
      <c r="G210" s="1"/>
    </row>
    <row r="211" spans="1:7" s="14" customFormat="1" x14ac:dyDescent="0.35">
      <c r="A211" s="8"/>
      <c r="B211" s="7"/>
      <c r="C211" s="1"/>
      <c r="D211" s="10" t="str">
        <f t="shared" si="10"/>
        <v/>
      </c>
      <c r="E211" s="10" t="str">
        <f t="shared" si="11"/>
        <v/>
      </c>
      <c r="F211" s="24"/>
      <c r="G211" s="1"/>
    </row>
    <row r="212" spans="1:7" s="14" customFormat="1" x14ac:dyDescent="0.35">
      <c r="A212" s="8"/>
      <c r="B212" s="7"/>
      <c r="C212" s="1"/>
      <c r="D212" s="10" t="str">
        <f t="shared" si="10"/>
        <v/>
      </c>
      <c r="E212" s="10" t="str">
        <f t="shared" si="11"/>
        <v/>
      </c>
      <c r="F212" s="24"/>
      <c r="G212" s="1"/>
    </row>
    <row r="213" spans="1:7" s="14" customFormat="1" x14ac:dyDescent="0.35">
      <c r="A213" s="8"/>
      <c r="B213" s="7"/>
      <c r="C213" s="1"/>
      <c r="D213" s="10" t="str">
        <f t="shared" si="10"/>
        <v/>
      </c>
      <c r="E213" s="10" t="str">
        <f t="shared" si="11"/>
        <v/>
      </c>
      <c r="F213" s="24"/>
      <c r="G213" s="1"/>
    </row>
    <row r="214" spans="1:7" s="14" customFormat="1" x14ac:dyDescent="0.35">
      <c r="A214" s="8"/>
      <c r="B214" s="7"/>
      <c r="C214" s="1"/>
      <c r="D214" s="10" t="str">
        <f t="shared" si="10"/>
        <v/>
      </c>
      <c r="E214" s="10" t="str">
        <f t="shared" si="11"/>
        <v/>
      </c>
      <c r="F214" s="24"/>
      <c r="G214" s="1"/>
    </row>
    <row r="215" spans="1:7" s="14" customFormat="1" x14ac:dyDescent="0.35">
      <c r="A215" s="8"/>
      <c r="B215" s="7"/>
      <c r="C215" s="1"/>
      <c r="D215" s="10" t="str">
        <f t="shared" si="10"/>
        <v/>
      </c>
      <c r="E215" s="10" t="str">
        <f t="shared" si="11"/>
        <v/>
      </c>
      <c r="F215" s="24"/>
      <c r="G215" s="1"/>
    </row>
    <row r="216" spans="1:7" s="14" customFormat="1" x14ac:dyDescent="0.35">
      <c r="A216" s="8"/>
      <c r="B216" s="7"/>
      <c r="C216" s="1"/>
      <c r="D216" s="10" t="str">
        <f t="shared" si="10"/>
        <v/>
      </c>
      <c r="E216" s="10" t="str">
        <f t="shared" si="11"/>
        <v/>
      </c>
      <c r="F216" s="24"/>
      <c r="G216" s="1"/>
    </row>
    <row r="217" spans="1:7" s="14" customFormat="1" x14ac:dyDescent="0.35">
      <c r="A217" s="8"/>
      <c r="B217" s="7"/>
      <c r="C217" s="1"/>
      <c r="D217" s="10" t="str">
        <f t="shared" si="10"/>
        <v/>
      </c>
      <c r="E217" s="10" t="str">
        <f t="shared" si="11"/>
        <v/>
      </c>
      <c r="F217" s="24"/>
      <c r="G217" s="1"/>
    </row>
    <row r="218" spans="1:7" s="14" customFormat="1" x14ac:dyDescent="0.35">
      <c r="A218" s="8"/>
      <c r="B218" s="7"/>
      <c r="C218" s="1"/>
      <c r="D218" s="10" t="str">
        <f t="shared" si="10"/>
        <v/>
      </c>
      <c r="E218" s="10" t="str">
        <f t="shared" si="11"/>
        <v/>
      </c>
      <c r="F218" s="24"/>
      <c r="G218" s="1"/>
    </row>
    <row r="219" spans="1:7" s="14" customFormat="1" x14ac:dyDescent="0.35">
      <c r="A219" s="8"/>
      <c r="B219" s="7"/>
      <c r="C219" s="1"/>
      <c r="D219" s="10" t="str">
        <f t="shared" si="10"/>
        <v/>
      </c>
      <c r="E219" s="10" t="str">
        <f t="shared" si="11"/>
        <v/>
      </c>
      <c r="F219" s="24"/>
      <c r="G219" s="1"/>
    </row>
    <row r="220" spans="1:7" s="14" customFormat="1" x14ac:dyDescent="0.35">
      <c r="A220" s="8"/>
      <c r="B220" s="7"/>
      <c r="C220" s="1"/>
      <c r="D220" s="10" t="str">
        <f t="shared" si="10"/>
        <v/>
      </c>
      <c r="E220" s="10" t="str">
        <f t="shared" si="11"/>
        <v/>
      </c>
      <c r="F220" s="24"/>
      <c r="G220" s="1"/>
    </row>
    <row r="221" spans="1:7" s="14" customFormat="1" x14ac:dyDescent="0.35">
      <c r="A221" s="8"/>
      <c r="B221" s="7"/>
      <c r="C221" s="1"/>
      <c r="D221" s="10" t="str">
        <f t="shared" si="10"/>
        <v/>
      </c>
      <c r="E221" s="10" t="str">
        <f t="shared" si="11"/>
        <v/>
      </c>
      <c r="F221" s="24"/>
      <c r="G221" s="1"/>
    </row>
    <row r="222" spans="1:7" s="14" customFormat="1" x14ac:dyDescent="0.35">
      <c r="A222" s="8"/>
      <c r="B222" s="7"/>
      <c r="C222" s="1"/>
      <c r="D222" s="10" t="str">
        <f t="shared" si="10"/>
        <v/>
      </c>
      <c r="E222" s="10" t="str">
        <f t="shared" si="11"/>
        <v/>
      </c>
      <c r="F222" s="24"/>
      <c r="G222" s="1"/>
    </row>
    <row r="223" spans="1:7" s="14" customFormat="1" x14ac:dyDescent="0.35">
      <c r="A223" s="8"/>
      <c r="B223" s="7"/>
      <c r="C223" s="1"/>
      <c r="D223" s="10" t="str">
        <f t="shared" si="10"/>
        <v/>
      </c>
      <c r="E223" s="10" t="str">
        <f t="shared" si="11"/>
        <v/>
      </c>
      <c r="F223" s="24"/>
      <c r="G223" s="1"/>
    </row>
    <row r="224" spans="1:7" s="14" customFormat="1" x14ac:dyDescent="0.35">
      <c r="A224" s="8"/>
      <c r="B224" s="7"/>
      <c r="C224" s="1"/>
      <c r="D224" s="10" t="str">
        <f t="shared" si="10"/>
        <v/>
      </c>
      <c r="E224" s="10" t="str">
        <f t="shared" si="11"/>
        <v/>
      </c>
      <c r="F224" s="24"/>
      <c r="G224" s="1"/>
    </row>
    <row r="225" spans="1:7" s="14" customFormat="1" x14ac:dyDescent="0.35">
      <c r="A225" s="8"/>
      <c r="B225" s="7"/>
      <c r="C225" s="1"/>
      <c r="D225" s="10" t="str">
        <f t="shared" si="10"/>
        <v/>
      </c>
      <c r="E225" s="10" t="str">
        <f t="shared" si="11"/>
        <v/>
      </c>
      <c r="F225" s="24"/>
      <c r="G225" s="1"/>
    </row>
    <row r="226" spans="1:7" s="14" customFormat="1" x14ac:dyDescent="0.35">
      <c r="A226" s="8"/>
      <c r="B226" s="7"/>
      <c r="C226" s="1"/>
      <c r="D226" s="10" t="str">
        <f t="shared" si="10"/>
        <v/>
      </c>
      <c r="E226" s="10" t="str">
        <f t="shared" si="11"/>
        <v/>
      </c>
      <c r="F226" s="24"/>
      <c r="G226" s="1"/>
    </row>
    <row r="227" spans="1:7" s="14" customFormat="1" x14ac:dyDescent="0.35">
      <c r="A227" s="8"/>
      <c r="B227" s="7"/>
      <c r="C227" s="1"/>
      <c r="D227" s="10" t="str">
        <f t="shared" si="10"/>
        <v/>
      </c>
      <c r="E227" s="10" t="str">
        <f t="shared" si="11"/>
        <v/>
      </c>
      <c r="F227" s="24"/>
      <c r="G227" s="1"/>
    </row>
    <row r="228" spans="1:7" s="14" customFormat="1" x14ac:dyDescent="0.35">
      <c r="A228" s="8"/>
      <c r="B228" s="7"/>
      <c r="C228" s="1"/>
      <c r="D228" s="10" t="str">
        <f t="shared" si="10"/>
        <v/>
      </c>
      <c r="E228" s="10" t="str">
        <f t="shared" si="11"/>
        <v/>
      </c>
      <c r="F228" s="24"/>
      <c r="G228" s="1"/>
    </row>
    <row r="229" spans="1:7" s="14" customFormat="1" x14ac:dyDescent="0.35">
      <c r="A229" s="8"/>
      <c r="B229" s="7"/>
      <c r="C229" s="1"/>
      <c r="D229" s="10" t="str">
        <f t="shared" si="10"/>
        <v/>
      </c>
      <c r="E229" s="10" t="str">
        <f t="shared" si="11"/>
        <v/>
      </c>
      <c r="F229" s="24"/>
      <c r="G229" s="1"/>
    </row>
    <row r="230" spans="1:7" s="14" customFormat="1" x14ac:dyDescent="0.35">
      <c r="A230" s="8"/>
      <c r="B230" s="7"/>
      <c r="C230" s="1"/>
      <c r="D230" s="10" t="str">
        <f t="shared" si="10"/>
        <v/>
      </c>
      <c r="E230" s="10" t="str">
        <f t="shared" si="11"/>
        <v/>
      </c>
      <c r="F230" s="24"/>
      <c r="G230" s="1"/>
    </row>
    <row r="231" spans="1:7" s="14" customFormat="1" x14ac:dyDescent="0.35">
      <c r="A231" s="8"/>
      <c r="B231" s="7"/>
      <c r="C231" s="1"/>
      <c r="D231" s="10" t="str">
        <f t="shared" si="10"/>
        <v/>
      </c>
      <c r="E231" s="10" t="str">
        <f t="shared" si="11"/>
        <v/>
      </c>
      <c r="F231" s="24"/>
      <c r="G231" s="1"/>
    </row>
    <row r="232" spans="1:7" s="14" customFormat="1" x14ac:dyDescent="0.35">
      <c r="A232" s="8"/>
      <c r="B232" s="7"/>
      <c r="C232" s="1"/>
      <c r="D232" s="10" t="str">
        <f t="shared" si="10"/>
        <v/>
      </c>
      <c r="E232" s="10" t="str">
        <f t="shared" si="11"/>
        <v/>
      </c>
      <c r="F232" s="24"/>
      <c r="G232" s="1"/>
    </row>
    <row r="233" spans="1:7" s="14" customFormat="1" x14ac:dyDescent="0.35">
      <c r="A233" s="8"/>
      <c r="B233" s="7"/>
      <c r="C233" s="1"/>
      <c r="D233" s="10" t="str">
        <f t="shared" si="10"/>
        <v/>
      </c>
      <c r="E233" s="10" t="str">
        <f t="shared" si="11"/>
        <v/>
      </c>
      <c r="F233" s="24"/>
      <c r="G233" s="1"/>
    </row>
    <row r="234" spans="1:7" s="14" customFormat="1" x14ac:dyDescent="0.35">
      <c r="A234" s="8"/>
      <c r="B234" s="7"/>
      <c r="C234" s="1"/>
      <c r="D234" s="10" t="str">
        <f t="shared" si="10"/>
        <v/>
      </c>
      <c r="E234" s="10" t="str">
        <f t="shared" si="11"/>
        <v/>
      </c>
      <c r="F234" s="24"/>
      <c r="G234" s="1"/>
    </row>
    <row r="235" spans="1:7" s="14" customFormat="1" x14ac:dyDescent="0.35">
      <c r="A235" s="8"/>
      <c r="B235" s="7"/>
      <c r="C235" s="1"/>
      <c r="D235" s="10" t="str">
        <f t="shared" si="10"/>
        <v/>
      </c>
      <c r="E235" s="10" t="str">
        <f t="shared" si="11"/>
        <v/>
      </c>
      <c r="F235" s="24"/>
      <c r="G235" s="1"/>
    </row>
    <row r="236" spans="1:7" s="14" customFormat="1" x14ac:dyDescent="0.35">
      <c r="A236" s="8"/>
      <c r="B236" s="7"/>
      <c r="C236" s="1"/>
      <c r="D236" s="10" t="str">
        <f t="shared" si="10"/>
        <v/>
      </c>
      <c r="E236" s="10" t="str">
        <f t="shared" si="11"/>
        <v/>
      </c>
      <c r="F236" s="24"/>
      <c r="G236" s="1"/>
    </row>
    <row r="237" spans="1:7" s="14" customFormat="1" x14ac:dyDescent="0.35">
      <c r="A237" s="8"/>
      <c r="B237" s="7"/>
      <c r="C237" s="1"/>
      <c r="D237" s="10" t="str">
        <f t="shared" si="10"/>
        <v/>
      </c>
      <c r="E237" s="10" t="str">
        <f t="shared" si="11"/>
        <v/>
      </c>
      <c r="F237" s="24"/>
      <c r="G237" s="1"/>
    </row>
    <row r="238" spans="1:7" s="14" customFormat="1" x14ac:dyDescent="0.35">
      <c r="A238" s="8"/>
      <c r="B238" s="7"/>
      <c r="C238" s="1"/>
      <c r="D238" s="10" t="str">
        <f t="shared" si="10"/>
        <v/>
      </c>
      <c r="E238" s="10" t="str">
        <f t="shared" si="11"/>
        <v/>
      </c>
      <c r="F238" s="24"/>
      <c r="G238" s="1"/>
    </row>
    <row r="239" spans="1:7" s="14" customFormat="1" x14ac:dyDescent="0.35">
      <c r="A239" s="8"/>
      <c r="B239" s="7"/>
      <c r="C239" s="1"/>
      <c r="D239" s="10" t="str">
        <f t="shared" si="10"/>
        <v/>
      </c>
      <c r="E239" s="10" t="str">
        <f t="shared" si="11"/>
        <v/>
      </c>
      <c r="F239" s="24"/>
      <c r="G239" s="1"/>
    </row>
    <row r="240" spans="1:7" s="14" customFormat="1" x14ac:dyDescent="0.35">
      <c r="A240" s="8"/>
      <c r="B240" s="7"/>
      <c r="C240" s="1"/>
      <c r="D240" s="10" t="str">
        <f t="shared" si="10"/>
        <v/>
      </c>
      <c r="E240" s="10" t="str">
        <f t="shared" si="11"/>
        <v/>
      </c>
      <c r="F240" s="24"/>
      <c r="G240" s="1"/>
    </row>
    <row r="241" spans="1:7" s="14" customFormat="1" x14ac:dyDescent="0.35">
      <c r="A241" s="8"/>
      <c r="B241" s="7"/>
      <c r="C241" s="1"/>
      <c r="D241" s="10" t="str">
        <f t="shared" si="10"/>
        <v/>
      </c>
      <c r="E241" s="10" t="str">
        <f t="shared" si="11"/>
        <v/>
      </c>
      <c r="F241" s="24"/>
      <c r="G241" s="1"/>
    </row>
    <row r="242" spans="1:7" s="14" customFormat="1" x14ac:dyDescent="0.35">
      <c r="A242" s="8"/>
      <c r="B242" s="7"/>
      <c r="C242" s="1"/>
      <c r="D242" s="10" t="str">
        <f t="shared" si="10"/>
        <v/>
      </c>
      <c r="E242" s="10" t="str">
        <f t="shared" si="11"/>
        <v/>
      </c>
      <c r="F242" s="24"/>
      <c r="G242" s="1"/>
    </row>
    <row r="243" spans="1:7" s="14" customFormat="1" x14ac:dyDescent="0.35">
      <c r="A243" s="8"/>
      <c r="B243" s="7"/>
      <c r="C243" s="1"/>
      <c r="D243" s="10" t="str">
        <f t="shared" si="10"/>
        <v/>
      </c>
      <c r="E243" s="10" t="str">
        <f t="shared" si="11"/>
        <v/>
      </c>
      <c r="F243" s="24"/>
      <c r="G243" s="1"/>
    </row>
    <row r="244" spans="1:7" s="14" customFormat="1" x14ac:dyDescent="0.35">
      <c r="A244" s="8"/>
      <c r="B244" s="7"/>
      <c r="C244" s="1"/>
      <c r="D244" s="10" t="str">
        <f t="shared" si="10"/>
        <v/>
      </c>
      <c r="E244" s="10" t="str">
        <f t="shared" si="11"/>
        <v/>
      </c>
      <c r="F244" s="24"/>
      <c r="G244" s="1"/>
    </row>
    <row r="245" spans="1:7" s="14" customFormat="1" x14ac:dyDescent="0.35">
      <c r="A245" s="8"/>
      <c r="B245" s="7"/>
      <c r="C245" s="1"/>
      <c r="D245" s="10" t="str">
        <f t="shared" si="10"/>
        <v/>
      </c>
      <c r="E245" s="10" t="str">
        <f t="shared" si="11"/>
        <v/>
      </c>
      <c r="F245" s="24"/>
      <c r="G245" s="1"/>
    </row>
    <row r="246" spans="1:7" s="14" customFormat="1" x14ac:dyDescent="0.35">
      <c r="A246" s="8"/>
      <c r="B246" s="7"/>
      <c r="C246" s="1"/>
      <c r="D246" s="10" t="str">
        <f t="shared" si="10"/>
        <v/>
      </c>
      <c r="E246" s="10" t="str">
        <f t="shared" si="11"/>
        <v/>
      </c>
      <c r="F246" s="24"/>
      <c r="G246" s="1"/>
    </row>
    <row r="247" spans="1:7" s="14" customFormat="1" x14ac:dyDescent="0.35">
      <c r="A247" s="8"/>
      <c r="B247" s="7"/>
      <c r="C247" s="1"/>
      <c r="D247" s="10" t="str">
        <f t="shared" si="10"/>
        <v/>
      </c>
      <c r="E247" s="10" t="str">
        <f t="shared" si="11"/>
        <v/>
      </c>
      <c r="F247" s="24"/>
      <c r="G247" s="1"/>
    </row>
    <row r="248" spans="1:7" s="14" customFormat="1" x14ac:dyDescent="0.35">
      <c r="A248" s="8"/>
      <c r="B248" s="7"/>
      <c r="C248" s="1"/>
      <c r="D248" s="10" t="str">
        <f t="shared" si="10"/>
        <v/>
      </c>
      <c r="E248" s="10" t="str">
        <f t="shared" si="11"/>
        <v/>
      </c>
      <c r="F248" s="24"/>
      <c r="G248" s="1"/>
    </row>
    <row r="249" spans="1:7" s="14" customFormat="1" x14ac:dyDescent="0.35">
      <c r="A249" s="8"/>
      <c r="B249" s="7"/>
      <c r="C249" s="1"/>
      <c r="D249" s="10" t="str">
        <f t="shared" ref="D249:D312" si="12">IFERROR(VLOOKUP($C249,competitors,7,FALSE),"")</f>
        <v/>
      </c>
      <c r="E249" s="10" t="str">
        <f t="shared" ref="E249:E312" si="13">IFERROR(VLOOKUP($C249,competitors,8,FALSE),"")</f>
        <v/>
      </c>
      <c r="F249" s="24"/>
      <c r="G249" s="1"/>
    </row>
    <row r="250" spans="1:7" s="14" customFormat="1" x14ac:dyDescent="0.35">
      <c r="A250" s="8"/>
      <c r="B250" s="7"/>
      <c r="C250" s="1"/>
      <c r="D250" s="10" t="str">
        <f t="shared" si="12"/>
        <v/>
      </c>
      <c r="E250" s="10" t="str">
        <f t="shared" si="13"/>
        <v/>
      </c>
      <c r="F250" s="24"/>
      <c r="G250" s="1"/>
    </row>
    <row r="251" spans="1:7" s="14" customFormat="1" x14ac:dyDescent="0.35">
      <c r="A251" s="8"/>
      <c r="B251" s="7"/>
      <c r="C251" s="1"/>
      <c r="D251" s="10" t="str">
        <f t="shared" si="12"/>
        <v/>
      </c>
      <c r="E251" s="10" t="str">
        <f t="shared" si="13"/>
        <v/>
      </c>
      <c r="F251" s="24"/>
      <c r="G251" s="1"/>
    </row>
    <row r="252" spans="1:7" s="14" customFormat="1" x14ac:dyDescent="0.35">
      <c r="A252" s="8"/>
      <c r="B252" s="7"/>
      <c r="C252" s="1"/>
      <c r="D252" s="10" t="str">
        <f t="shared" si="12"/>
        <v/>
      </c>
      <c r="E252" s="10" t="str">
        <f t="shared" si="13"/>
        <v/>
      </c>
      <c r="F252" s="24"/>
      <c r="G252" s="1"/>
    </row>
    <row r="253" spans="1:7" s="14" customFormat="1" x14ac:dyDescent="0.35">
      <c r="A253" s="8"/>
      <c r="B253" s="7"/>
      <c r="C253" s="1"/>
      <c r="D253" s="10" t="str">
        <f t="shared" si="12"/>
        <v/>
      </c>
      <c r="E253" s="10" t="str">
        <f t="shared" si="13"/>
        <v/>
      </c>
      <c r="F253" s="24"/>
      <c r="G253" s="1"/>
    </row>
    <row r="254" spans="1:7" s="14" customFormat="1" x14ac:dyDescent="0.35">
      <c r="A254" s="8"/>
      <c r="B254" s="7"/>
      <c r="C254" s="1"/>
      <c r="D254" s="10" t="str">
        <f t="shared" si="12"/>
        <v/>
      </c>
      <c r="E254" s="10" t="str">
        <f t="shared" si="13"/>
        <v/>
      </c>
      <c r="F254" s="24"/>
      <c r="G254" s="1"/>
    </row>
    <row r="255" spans="1:7" s="14" customFormat="1" x14ac:dyDescent="0.35">
      <c r="A255" s="8"/>
      <c r="B255" s="7"/>
      <c r="C255" s="1"/>
      <c r="D255" s="10" t="str">
        <f t="shared" si="12"/>
        <v/>
      </c>
      <c r="E255" s="10" t="str">
        <f t="shared" si="13"/>
        <v/>
      </c>
      <c r="F255" s="24"/>
      <c r="G255" s="1"/>
    </row>
    <row r="256" spans="1:7" s="14" customFormat="1" x14ac:dyDescent="0.35">
      <c r="A256" s="8"/>
      <c r="B256" s="7"/>
      <c r="C256" s="1"/>
      <c r="D256" s="10" t="str">
        <f t="shared" si="12"/>
        <v/>
      </c>
      <c r="E256" s="10" t="str">
        <f t="shared" si="13"/>
        <v/>
      </c>
      <c r="F256" s="24"/>
      <c r="G256" s="1"/>
    </row>
    <row r="257" spans="1:7" s="14" customFormat="1" x14ac:dyDescent="0.35">
      <c r="A257" s="8"/>
      <c r="B257" s="7"/>
      <c r="C257" s="1"/>
      <c r="D257" s="10" t="str">
        <f t="shared" si="12"/>
        <v/>
      </c>
      <c r="E257" s="10" t="str">
        <f t="shared" si="13"/>
        <v/>
      </c>
      <c r="F257" s="24"/>
      <c r="G257" s="1"/>
    </row>
    <row r="258" spans="1:7" s="14" customFormat="1" x14ac:dyDescent="0.35">
      <c r="A258" s="8"/>
      <c r="B258" s="7"/>
      <c r="C258" s="1"/>
      <c r="D258" s="10" t="str">
        <f t="shared" si="12"/>
        <v/>
      </c>
      <c r="E258" s="10" t="str">
        <f t="shared" si="13"/>
        <v/>
      </c>
      <c r="F258" s="24"/>
      <c r="G258" s="1"/>
    </row>
    <row r="259" spans="1:7" s="14" customFormat="1" x14ac:dyDescent="0.35">
      <c r="A259" s="8"/>
      <c r="B259" s="7"/>
      <c r="C259" s="1"/>
      <c r="D259" s="10" t="str">
        <f t="shared" si="12"/>
        <v/>
      </c>
      <c r="E259" s="10" t="str">
        <f t="shared" si="13"/>
        <v/>
      </c>
      <c r="F259" s="24"/>
      <c r="G259" s="1"/>
    </row>
    <row r="260" spans="1:7" s="14" customFormat="1" x14ac:dyDescent="0.35">
      <c r="A260" s="8"/>
      <c r="B260" s="7"/>
      <c r="C260" s="1"/>
      <c r="D260" s="10" t="str">
        <f t="shared" si="12"/>
        <v/>
      </c>
      <c r="E260" s="10" t="str">
        <f t="shared" si="13"/>
        <v/>
      </c>
      <c r="F260" s="24"/>
      <c r="G260" s="1"/>
    </row>
    <row r="261" spans="1:7" s="14" customFormat="1" x14ac:dyDescent="0.35">
      <c r="A261" s="8"/>
      <c r="B261" s="7"/>
      <c r="C261" s="1"/>
      <c r="D261" s="10" t="str">
        <f t="shared" si="12"/>
        <v/>
      </c>
      <c r="E261" s="10" t="str">
        <f t="shared" si="13"/>
        <v/>
      </c>
      <c r="F261" s="24"/>
      <c r="G261" s="1"/>
    </row>
    <row r="262" spans="1:7" s="14" customFormat="1" x14ac:dyDescent="0.35">
      <c r="A262" s="8"/>
      <c r="B262" s="7"/>
      <c r="C262" s="1"/>
      <c r="D262" s="10" t="str">
        <f t="shared" si="12"/>
        <v/>
      </c>
      <c r="E262" s="10" t="str">
        <f t="shared" si="13"/>
        <v/>
      </c>
      <c r="F262" s="24"/>
      <c r="G262" s="1"/>
    </row>
    <row r="263" spans="1:7" s="14" customFormat="1" x14ac:dyDescent="0.35">
      <c r="A263" s="8"/>
      <c r="B263" s="7"/>
      <c r="C263" s="1"/>
      <c r="D263" s="10" t="str">
        <f t="shared" si="12"/>
        <v/>
      </c>
      <c r="E263" s="10" t="str">
        <f t="shared" si="13"/>
        <v/>
      </c>
      <c r="F263" s="24"/>
      <c r="G263" s="1"/>
    </row>
    <row r="264" spans="1:7" s="14" customFormat="1" x14ac:dyDescent="0.35">
      <c r="A264" s="8"/>
      <c r="B264" s="7"/>
      <c r="C264" s="1"/>
      <c r="D264" s="10" t="str">
        <f t="shared" si="12"/>
        <v/>
      </c>
      <c r="E264" s="10" t="str">
        <f t="shared" si="13"/>
        <v/>
      </c>
      <c r="F264" s="24"/>
      <c r="G264" s="1"/>
    </row>
    <row r="265" spans="1:7" s="14" customFormat="1" x14ac:dyDescent="0.35">
      <c r="A265" s="8"/>
      <c r="B265" s="7"/>
      <c r="C265" s="1"/>
      <c r="D265" s="10" t="str">
        <f t="shared" si="12"/>
        <v/>
      </c>
      <c r="E265" s="10" t="str">
        <f t="shared" si="13"/>
        <v/>
      </c>
      <c r="F265" s="24"/>
      <c r="G265" s="1"/>
    </row>
    <row r="266" spans="1:7" s="14" customFormat="1" x14ac:dyDescent="0.35">
      <c r="A266" s="8"/>
      <c r="B266" s="7"/>
      <c r="C266" s="1"/>
      <c r="D266" s="10" t="str">
        <f t="shared" si="12"/>
        <v/>
      </c>
      <c r="E266" s="10" t="str">
        <f t="shared" si="13"/>
        <v/>
      </c>
      <c r="F266" s="24"/>
      <c r="G266" s="1"/>
    </row>
    <row r="267" spans="1:7" s="14" customFormat="1" x14ac:dyDescent="0.35">
      <c r="A267" s="8"/>
      <c r="B267" s="7"/>
      <c r="C267" s="1"/>
      <c r="D267" s="10" t="str">
        <f t="shared" si="12"/>
        <v/>
      </c>
      <c r="E267" s="10" t="str">
        <f t="shared" si="13"/>
        <v/>
      </c>
      <c r="F267" s="24"/>
      <c r="G267" s="1"/>
    </row>
    <row r="268" spans="1:7" s="14" customFormat="1" x14ac:dyDescent="0.35">
      <c r="A268" s="8"/>
      <c r="B268" s="7"/>
      <c r="C268" s="1"/>
      <c r="D268" s="10" t="str">
        <f t="shared" si="12"/>
        <v/>
      </c>
      <c r="E268" s="10" t="str">
        <f t="shared" si="13"/>
        <v/>
      </c>
      <c r="F268" s="24"/>
      <c r="G268" s="1"/>
    </row>
    <row r="269" spans="1:7" s="14" customFormat="1" x14ac:dyDescent="0.35">
      <c r="A269" s="8"/>
      <c r="B269" s="7"/>
      <c r="C269" s="1"/>
      <c r="D269" s="10" t="str">
        <f t="shared" si="12"/>
        <v/>
      </c>
      <c r="E269" s="10" t="str">
        <f t="shared" si="13"/>
        <v/>
      </c>
      <c r="F269" s="24"/>
      <c r="G269" s="1"/>
    </row>
    <row r="270" spans="1:7" s="14" customFormat="1" x14ac:dyDescent="0.35">
      <c r="A270" s="8"/>
      <c r="B270" s="7"/>
      <c r="C270" s="1"/>
      <c r="D270" s="10" t="str">
        <f t="shared" si="12"/>
        <v/>
      </c>
      <c r="E270" s="10" t="str">
        <f t="shared" si="13"/>
        <v/>
      </c>
      <c r="F270" s="24"/>
      <c r="G270" s="1"/>
    </row>
    <row r="271" spans="1:7" s="14" customFormat="1" x14ac:dyDescent="0.35">
      <c r="A271" s="8"/>
      <c r="B271" s="7"/>
      <c r="C271" s="1"/>
      <c r="D271" s="10" t="str">
        <f t="shared" si="12"/>
        <v/>
      </c>
      <c r="E271" s="10" t="str">
        <f t="shared" si="13"/>
        <v/>
      </c>
      <c r="F271" s="24"/>
      <c r="G271" s="1"/>
    </row>
    <row r="272" spans="1:7" s="14" customFormat="1" x14ac:dyDescent="0.35">
      <c r="A272" s="8"/>
      <c r="B272" s="7"/>
      <c r="C272" s="1"/>
      <c r="D272" s="10" t="str">
        <f t="shared" si="12"/>
        <v/>
      </c>
      <c r="E272" s="10" t="str">
        <f t="shared" si="13"/>
        <v/>
      </c>
      <c r="F272" s="24"/>
      <c r="G272" s="1"/>
    </row>
    <row r="273" spans="1:7" s="14" customFormat="1" x14ac:dyDescent="0.35">
      <c r="A273" s="8"/>
      <c r="B273" s="7"/>
      <c r="C273" s="1"/>
      <c r="D273" s="10" t="str">
        <f t="shared" si="12"/>
        <v/>
      </c>
      <c r="E273" s="10" t="str">
        <f t="shared" si="13"/>
        <v/>
      </c>
      <c r="F273" s="24"/>
      <c r="G273" s="1"/>
    </row>
    <row r="274" spans="1:7" s="14" customFormat="1" x14ac:dyDescent="0.35">
      <c r="A274" s="8"/>
      <c r="B274" s="7"/>
      <c r="C274" s="1"/>
      <c r="D274" s="10" t="str">
        <f t="shared" si="12"/>
        <v/>
      </c>
      <c r="E274" s="10" t="str">
        <f t="shared" si="13"/>
        <v/>
      </c>
      <c r="F274" s="24"/>
      <c r="G274" s="1"/>
    </row>
    <row r="275" spans="1:7" s="14" customFormat="1" x14ac:dyDescent="0.35">
      <c r="A275" s="8"/>
      <c r="B275" s="7"/>
      <c r="C275" s="1"/>
      <c r="D275" s="10" t="str">
        <f t="shared" si="12"/>
        <v/>
      </c>
      <c r="E275" s="10" t="str">
        <f t="shared" si="13"/>
        <v/>
      </c>
      <c r="F275" s="24"/>
      <c r="G275" s="1"/>
    </row>
    <row r="276" spans="1:7" s="14" customFormat="1" x14ac:dyDescent="0.35">
      <c r="A276" s="8"/>
      <c r="B276" s="7"/>
      <c r="C276" s="1"/>
      <c r="D276" s="10" t="str">
        <f t="shared" si="12"/>
        <v/>
      </c>
      <c r="E276" s="10" t="str">
        <f t="shared" si="13"/>
        <v/>
      </c>
      <c r="F276" s="24"/>
      <c r="G276" s="1"/>
    </row>
    <row r="277" spans="1:7" s="14" customFormat="1" x14ac:dyDescent="0.35">
      <c r="A277" s="8"/>
      <c r="B277" s="7"/>
      <c r="C277" s="1"/>
      <c r="D277" s="10" t="str">
        <f t="shared" si="12"/>
        <v/>
      </c>
      <c r="E277" s="10" t="str">
        <f t="shared" si="13"/>
        <v/>
      </c>
      <c r="F277" s="24"/>
      <c r="G277" s="1"/>
    </row>
    <row r="278" spans="1:7" s="14" customFormat="1" x14ac:dyDescent="0.35">
      <c r="A278" s="8"/>
      <c r="B278" s="7"/>
      <c r="C278" s="1"/>
      <c r="D278" s="10" t="str">
        <f t="shared" si="12"/>
        <v/>
      </c>
      <c r="E278" s="10" t="str">
        <f t="shared" si="13"/>
        <v/>
      </c>
      <c r="F278" s="24"/>
      <c r="G278" s="1"/>
    </row>
    <row r="279" spans="1:7" s="14" customFormat="1" x14ac:dyDescent="0.35">
      <c r="A279" s="8"/>
      <c r="B279" s="7"/>
      <c r="C279" s="1"/>
      <c r="D279" s="10" t="str">
        <f t="shared" si="12"/>
        <v/>
      </c>
      <c r="E279" s="10" t="str">
        <f t="shared" si="13"/>
        <v/>
      </c>
      <c r="F279" s="24"/>
      <c r="G279" s="1"/>
    </row>
    <row r="280" spans="1:7" s="14" customFormat="1" x14ac:dyDescent="0.35">
      <c r="A280" s="8"/>
      <c r="B280" s="7"/>
      <c r="C280" s="1"/>
      <c r="D280" s="10" t="str">
        <f t="shared" si="12"/>
        <v/>
      </c>
      <c r="E280" s="10" t="str">
        <f t="shared" si="13"/>
        <v/>
      </c>
      <c r="F280" s="24"/>
      <c r="G280" s="1"/>
    </row>
    <row r="281" spans="1:7" s="14" customFormat="1" x14ac:dyDescent="0.35">
      <c r="A281" s="8"/>
      <c r="B281" s="7"/>
      <c r="C281" s="1"/>
      <c r="D281" s="10" t="str">
        <f t="shared" si="12"/>
        <v/>
      </c>
      <c r="E281" s="10" t="str">
        <f t="shared" si="13"/>
        <v/>
      </c>
      <c r="F281" s="24"/>
      <c r="G281" s="1"/>
    </row>
    <row r="282" spans="1:7" s="14" customFormat="1" x14ac:dyDescent="0.35">
      <c r="A282" s="8"/>
      <c r="B282" s="7"/>
      <c r="C282" s="1"/>
      <c r="D282" s="10" t="str">
        <f t="shared" si="12"/>
        <v/>
      </c>
      <c r="E282" s="10" t="str">
        <f t="shared" si="13"/>
        <v/>
      </c>
      <c r="F282" s="24"/>
      <c r="G282" s="1"/>
    </row>
    <row r="283" spans="1:7" s="14" customFormat="1" x14ac:dyDescent="0.35">
      <c r="A283" s="8"/>
      <c r="B283" s="7"/>
      <c r="C283" s="1"/>
      <c r="D283" s="10" t="str">
        <f t="shared" si="12"/>
        <v/>
      </c>
      <c r="E283" s="10" t="str">
        <f t="shared" si="13"/>
        <v/>
      </c>
      <c r="F283" s="24"/>
      <c r="G283" s="1"/>
    </row>
    <row r="284" spans="1:7" s="14" customFormat="1" x14ac:dyDescent="0.35">
      <c r="A284" s="8"/>
      <c r="B284" s="7"/>
      <c r="C284" s="1"/>
      <c r="D284" s="10" t="str">
        <f t="shared" si="12"/>
        <v/>
      </c>
      <c r="E284" s="10" t="str">
        <f t="shared" si="13"/>
        <v/>
      </c>
      <c r="F284" s="24"/>
      <c r="G284" s="1"/>
    </row>
    <row r="285" spans="1:7" s="14" customFormat="1" x14ac:dyDescent="0.35">
      <c r="A285" s="8"/>
      <c r="B285" s="7"/>
      <c r="C285" s="1"/>
      <c r="D285" s="10" t="str">
        <f t="shared" si="12"/>
        <v/>
      </c>
      <c r="E285" s="10" t="str">
        <f t="shared" si="13"/>
        <v/>
      </c>
      <c r="F285" s="24"/>
      <c r="G285" s="1"/>
    </row>
    <row r="286" spans="1:7" s="14" customFormat="1" x14ac:dyDescent="0.35">
      <c r="A286" s="8"/>
      <c r="B286" s="7"/>
      <c r="C286" s="1"/>
      <c r="D286" s="10" t="str">
        <f t="shared" si="12"/>
        <v/>
      </c>
      <c r="E286" s="10" t="str">
        <f t="shared" si="13"/>
        <v/>
      </c>
      <c r="F286" s="24"/>
      <c r="G286" s="1"/>
    </row>
    <row r="287" spans="1:7" s="14" customFormat="1" x14ac:dyDescent="0.35">
      <c r="A287" s="8"/>
      <c r="B287" s="7"/>
      <c r="C287" s="1"/>
      <c r="D287" s="10" t="str">
        <f t="shared" si="12"/>
        <v/>
      </c>
      <c r="E287" s="10" t="str">
        <f t="shared" si="13"/>
        <v/>
      </c>
      <c r="F287" s="24"/>
      <c r="G287" s="1"/>
    </row>
    <row r="288" spans="1:7" s="14" customFormat="1" x14ac:dyDescent="0.35">
      <c r="A288" s="8"/>
      <c r="B288" s="7"/>
      <c r="C288" s="1"/>
      <c r="D288" s="10" t="str">
        <f t="shared" si="12"/>
        <v/>
      </c>
      <c r="E288" s="10" t="str">
        <f t="shared" si="13"/>
        <v/>
      </c>
      <c r="F288" s="24"/>
      <c r="G288" s="1"/>
    </row>
    <row r="289" spans="1:7" s="14" customFormat="1" x14ac:dyDescent="0.35">
      <c r="A289" s="8"/>
      <c r="B289" s="7"/>
      <c r="C289" s="1"/>
      <c r="D289" s="10" t="str">
        <f t="shared" si="12"/>
        <v/>
      </c>
      <c r="E289" s="10" t="str">
        <f t="shared" si="13"/>
        <v/>
      </c>
      <c r="F289" s="24"/>
      <c r="G289" s="1"/>
    </row>
    <row r="290" spans="1:7" s="14" customFormat="1" x14ac:dyDescent="0.35">
      <c r="A290" s="8"/>
      <c r="B290" s="7"/>
      <c r="C290" s="1"/>
      <c r="D290" s="10" t="str">
        <f t="shared" si="12"/>
        <v/>
      </c>
      <c r="E290" s="10" t="str">
        <f t="shared" si="13"/>
        <v/>
      </c>
      <c r="F290" s="24"/>
      <c r="G290" s="1"/>
    </row>
    <row r="291" spans="1:7" s="14" customFormat="1" x14ac:dyDescent="0.35">
      <c r="A291" s="8"/>
      <c r="B291" s="7"/>
      <c r="C291" s="1"/>
      <c r="D291" s="10" t="str">
        <f t="shared" si="12"/>
        <v/>
      </c>
      <c r="E291" s="10" t="str">
        <f t="shared" si="13"/>
        <v/>
      </c>
      <c r="F291" s="24"/>
      <c r="G291" s="1"/>
    </row>
    <row r="292" spans="1:7" s="14" customFormat="1" x14ac:dyDescent="0.35">
      <c r="A292" s="8"/>
      <c r="B292" s="7"/>
      <c r="C292" s="1"/>
      <c r="D292" s="10" t="str">
        <f t="shared" si="12"/>
        <v/>
      </c>
      <c r="E292" s="10" t="str">
        <f t="shared" si="13"/>
        <v/>
      </c>
      <c r="F292" s="24"/>
      <c r="G292" s="1"/>
    </row>
    <row r="293" spans="1:7" s="14" customFormat="1" x14ac:dyDescent="0.35">
      <c r="A293" s="8"/>
      <c r="B293" s="7"/>
      <c r="C293" s="1"/>
      <c r="D293" s="10" t="str">
        <f t="shared" si="12"/>
        <v/>
      </c>
      <c r="E293" s="10" t="str">
        <f t="shared" si="13"/>
        <v/>
      </c>
      <c r="F293" s="24"/>
      <c r="G293" s="1"/>
    </row>
    <row r="294" spans="1:7" s="14" customFormat="1" x14ac:dyDescent="0.35">
      <c r="A294" s="8"/>
      <c r="B294" s="7"/>
      <c r="C294" s="1"/>
      <c r="D294" s="10" t="str">
        <f t="shared" si="12"/>
        <v/>
      </c>
      <c r="E294" s="10" t="str">
        <f t="shared" si="13"/>
        <v/>
      </c>
      <c r="F294" s="24"/>
      <c r="G294" s="1"/>
    </row>
    <row r="295" spans="1:7" s="14" customFormat="1" x14ac:dyDescent="0.35">
      <c r="A295" s="8"/>
      <c r="B295" s="7"/>
      <c r="C295" s="1"/>
      <c r="D295" s="10" t="str">
        <f t="shared" si="12"/>
        <v/>
      </c>
      <c r="E295" s="10" t="str">
        <f t="shared" si="13"/>
        <v/>
      </c>
      <c r="F295" s="24"/>
      <c r="G295" s="1"/>
    </row>
    <row r="296" spans="1:7" s="14" customFormat="1" x14ac:dyDescent="0.35">
      <c r="A296" s="8"/>
      <c r="B296" s="7"/>
      <c r="C296" s="1"/>
      <c r="D296" s="10" t="str">
        <f t="shared" si="12"/>
        <v/>
      </c>
      <c r="E296" s="10" t="str">
        <f t="shared" si="13"/>
        <v/>
      </c>
      <c r="F296" s="24"/>
      <c r="G296" s="1"/>
    </row>
    <row r="297" spans="1:7" s="14" customFormat="1" x14ac:dyDescent="0.35">
      <c r="A297" s="8"/>
      <c r="B297" s="7"/>
      <c r="C297" s="1"/>
      <c r="D297" s="10" t="str">
        <f t="shared" si="12"/>
        <v/>
      </c>
      <c r="E297" s="10" t="str">
        <f t="shared" si="13"/>
        <v/>
      </c>
      <c r="F297" s="24"/>
      <c r="G297" s="1"/>
    </row>
    <row r="298" spans="1:7" s="14" customFormat="1" x14ac:dyDescent="0.35">
      <c r="A298" s="8"/>
      <c r="B298" s="7"/>
      <c r="C298" s="1"/>
      <c r="D298" s="10" t="str">
        <f t="shared" si="12"/>
        <v/>
      </c>
      <c r="E298" s="10" t="str">
        <f t="shared" si="13"/>
        <v/>
      </c>
      <c r="F298" s="24"/>
      <c r="G298" s="1"/>
    </row>
    <row r="299" spans="1:7" s="14" customFormat="1" x14ac:dyDescent="0.35">
      <c r="A299" s="8"/>
      <c r="B299" s="7"/>
      <c r="C299" s="1"/>
      <c r="D299" s="10" t="str">
        <f t="shared" si="12"/>
        <v/>
      </c>
      <c r="E299" s="10" t="str">
        <f t="shared" si="13"/>
        <v/>
      </c>
      <c r="F299" s="24"/>
      <c r="G299" s="1"/>
    </row>
    <row r="300" spans="1:7" s="14" customFormat="1" x14ac:dyDescent="0.35">
      <c r="A300" s="8"/>
      <c r="B300" s="7"/>
      <c r="C300" s="1"/>
      <c r="D300" s="10" t="str">
        <f t="shared" si="12"/>
        <v/>
      </c>
      <c r="E300" s="10" t="str">
        <f t="shared" si="13"/>
        <v/>
      </c>
      <c r="F300" s="24"/>
      <c r="G300" s="1"/>
    </row>
    <row r="301" spans="1:7" s="14" customFormat="1" x14ac:dyDescent="0.35">
      <c r="A301" s="8"/>
      <c r="B301" s="7"/>
      <c r="C301" s="1"/>
      <c r="D301" s="10" t="str">
        <f t="shared" si="12"/>
        <v/>
      </c>
      <c r="E301" s="10" t="str">
        <f t="shared" si="13"/>
        <v/>
      </c>
      <c r="F301" s="24"/>
      <c r="G301" s="1"/>
    </row>
    <row r="302" spans="1:7" s="14" customFormat="1" x14ac:dyDescent="0.35">
      <c r="A302" s="8"/>
      <c r="B302" s="7"/>
      <c r="C302" s="1"/>
      <c r="D302" s="10" t="str">
        <f t="shared" si="12"/>
        <v/>
      </c>
      <c r="E302" s="10" t="str">
        <f t="shared" si="13"/>
        <v/>
      </c>
      <c r="F302" s="24"/>
      <c r="G302" s="1"/>
    </row>
    <row r="303" spans="1:7" s="14" customFormat="1" x14ac:dyDescent="0.35">
      <c r="A303" s="8"/>
      <c r="B303" s="7"/>
      <c r="C303" s="1"/>
      <c r="D303" s="10" t="str">
        <f t="shared" si="12"/>
        <v/>
      </c>
      <c r="E303" s="10" t="str">
        <f t="shared" si="13"/>
        <v/>
      </c>
      <c r="F303" s="24"/>
      <c r="G303" s="1"/>
    </row>
    <row r="304" spans="1:7" s="14" customFormat="1" x14ac:dyDescent="0.35">
      <c r="A304" s="8"/>
      <c r="B304" s="7"/>
      <c r="C304" s="1"/>
      <c r="D304" s="10" t="str">
        <f t="shared" si="12"/>
        <v/>
      </c>
      <c r="E304" s="10" t="str">
        <f t="shared" si="13"/>
        <v/>
      </c>
      <c r="F304" s="24"/>
      <c r="G304" s="1"/>
    </row>
    <row r="305" spans="1:7" s="14" customFormat="1" x14ac:dyDescent="0.35">
      <c r="A305" s="8"/>
      <c r="B305" s="7"/>
      <c r="C305" s="1"/>
      <c r="D305" s="10" t="str">
        <f t="shared" si="12"/>
        <v/>
      </c>
      <c r="E305" s="10" t="str">
        <f t="shared" si="13"/>
        <v/>
      </c>
      <c r="F305" s="24"/>
      <c r="G305" s="1"/>
    </row>
    <row r="306" spans="1:7" s="14" customFormat="1" x14ac:dyDescent="0.35">
      <c r="A306" s="8"/>
      <c r="B306" s="7"/>
      <c r="C306" s="1"/>
      <c r="D306" s="10" t="str">
        <f t="shared" si="12"/>
        <v/>
      </c>
      <c r="E306" s="10" t="str">
        <f t="shared" si="13"/>
        <v/>
      </c>
      <c r="F306" s="24"/>
      <c r="G306" s="1"/>
    </row>
    <row r="307" spans="1:7" s="14" customFormat="1" x14ac:dyDescent="0.35">
      <c r="A307" s="8"/>
      <c r="B307" s="7"/>
      <c r="C307" s="1"/>
      <c r="D307" s="10" t="str">
        <f t="shared" si="12"/>
        <v/>
      </c>
      <c r="E307" s="10" t="str">
        <f t="shared" si="13"/>
        <v/>
      </c>
      <c r="F307" s="24"/>
      <c r="G307" s="1"/>
    </row>
    <row r="308" spans="1:7" s="14" customFormat="1" x14ac:dyDescent="0.35">
      <c r="A308" s="8"/>
      <c r="B308" s="7"/>
      <c r="C308" s="1"/>
      <c r="D308" s="10" t="str">
        <f t="shared" si="12"/>
        <v/>
      </c>
      <c r="E308" s="10" t="str">
        <f t="shared" si="13"/>
        <v/>
      </c>
      <c r="F308" s="24"/>
      <c r="G308" s="1"/>
    </row>
    <row r="309" spans="1:7" s="14" customFormat="1" x14ac:dyDescent="0.35">
      <c r="A309" s="8"/>
      <c r="B309" s="7"/>
      <c r="C309" s="1"/>
      <c r="D309" s="10" t="str">
        <f t="shared" si="12"/>
        <v/>
      </c>
      <c r="E309" s="10" t="str">
        <f t="shared" si="13"/>
        <v/>
      </c>
      <c r="F309" s="24"/>
      <c r="G309" s="1"/>
    </row>
    <row r="310" spans="1:7" s="14" customFormat="1" x14ac:dyDescent="0.35">
      <c r="A310" s="8"/>
      <c r="B310" s="7"/>
      <c r="C310" s="1"/>
      <c r="D310" s="10" t="str">
        <f t="shared" si="12"/>
        <v/>
      </c>
      <c r="E310" s="10" t="str">
        <f t="shared" si="13"/>
        <v/>
      </c>
      <c r="F310" s="24"/>
      <c r="G310" s="1"/>
    </row>
    <row r="311" spans="1:7" s="14" customFormat="1" x14ac:dyDescent="0.35">
      <c r="A311" s="8"/>
      <c r="B311" s="7"/>
      <c r="C311" s="1"/>
      <c r="D311" s="10" t="str">
        <f t="shared" si="12"/>
        <v/>
      </c>
      <c r="E311" s="10" t="str">
        <f t="shared" si="13"/>
        <v/>
      </c>
      <c r="F311" s="24"/>
      <c r="G311" s="1"/>
    </row>
    <row r="312" spans="1:7" s="14" customFormat="1" x14ac:dyDescent="0.35">
      <c r="A312" s="8"/>
      <c r="B312" s="7"/>
      <c r="C312" s="1"/>
      <c r="D312" s="10" t="str">
        <f t="shared" si="12"/>
        <v/>
      </c>
      <c r="E312" s="10" t="str">
        <f t="shared" si="13"/>
        <v/>
      </c>
      <c r="F312" s="24"/>
      <c r="G312" s="1"/>
    </row>
    <row r="313" spans="1:7" s="14" customFormat="1" x14ac:dyDescent="0.35">
      <c r="A313" s="8"/>
      <c r="B313" s="7"/>
      <c r="C313" s="1"/>
      <c r="D313" s="10" t="str">
        <f t="shared" ref="D313:D376" si="14">IFERROR(VLOOKUP($C313,competitors,7,FALSE),"")</f>
        <v/>
      </c>
      <c r="E313" s="10" t="str">
        <f t="shared" ref="E313:E376" si="15">IFERROR(VLOOKUP($C313,competitors,8,FALSE),"")</f>
        <v/>
      </c>
      <c r="F313" s="24"/>
      <c r="G313" s="1"/>
    </row>
    <row r="314" spans="1:7" s="14" customFormat="1" x14ac:dyDescent="0.35">
      <c r="A314" s="8"/>
      <c r="B314" s="7"/>
      <c r="C314" s="1"/>
      <c r="D314" s="10" t="str">
        <f t="shared" si="14"/>
        <v/>
      </c>
      <c r="E314" s="10" t="str">
        <f t="shared" si="15"/>
        <v/>
      </c>
      <c r="F314" s="24"/>
      <c r="G314" s="1"/>
    </row>
    <row r="315" spans="1:7" s="14" customFormat="1" x14ac:dyDescent="0.35">
      <c r="A315" s="8"/>
      <c r="B315" s="7"/>
      <c r="C315" s="1"/>
      <c r="D315" s="10" t="str">
        <f t="shared" si="14"/>
        <v/>
      </c>
      <c r="E315" s="10" t="str">
        <f t="shared" si="15"/>
        <v/>
      </c>
      <c r="F315" s="24"/>
      <c r="G315" s="1"/>
    </row>
    <row r="316" spans="1:7" s="14" customFormat="1" x14ac:dyDescent="0.35">
      <c r="A316" s="8"/>
      <c r="B316" s="7"/>
      <c r="C316" s="1"/>
      <c r="D316" s="10" t="str">
        <f t="shared" si="14"/>
        <v/>
      </c>
      <c r="E316" s="10" t="str">
        <f t="shared" si="15"/>
        <v/>
      </c>
      <c r="F316" s="24"/>
      <c r="G316" s="1"/>
    </row>
    <row r="317" spans="1:7" s="14" customFormat="1" x14ac:dyDescent="0.35">
      <c r="A317" s="8"/>
      <c r="B317" s="7"/>
      <c r="C317" s="1"/>
      <c r="D317" s="10" t="str">
        <f t="shared" si="14"/>
        <v/>
      </c>
      <c r="E317" s="10" t="str">
        <f t="shared" si="15"/>
        <v/>
      </c>
      <c r="F317" s="24"/>
      <c r="G317" s="1"/>
    </row>
    <row r="318" spans="1:7" s="14" customFormat="1" x14ac:dyDescent="0.35">
      <c r="A318" s="8"/>
      <c r="B318" s="7"/>
      <c r="C318" s="1"/>
      <c r="D318" s="10" t="str">
        <f t="shared" si="14"/>
        <v/>
      </c>
      <c r="E318" s="10" t="str">
        <f t="shared" si="15"/>
        <v/>
      </c>
      <c r="F318" s="24"/>
      <c r="G318" s="1"/>
    </row>
    <row r="319" spans="1:7" s="14" customFormat="1" x14ac:dyDescent="0.35">
      <c r="A319" s="8"/>
      <c r="B319" s="7"/>
      <c r="C319" s="1"/>
      <c r="D319" s="10" t="str">
        <f t="shared" si="14"/>
        <v/>
      </c>
      <c r="E319" s="10" t="str">
        <f t="shared" si="15"/>
        <v/>
      </c>
      <c r="F319" s="24"/>
      <c r="G319" s="1"/>
    </row>
    <row r="320" spans="1:7" s="14" customFormat="1" x14ac:dyDescent="0.35">
      <c r="A320" s="8"/>
      <c r="B320" s="7"/>
      <c r="C320" s="1"/>
      <c r="D320" s="10" t="str">
        <f t="shared" si="14"/>
        <v/>
      </c>
      <c r="E320" s="10" t="str">
        <f t="shared" si="15"/>
        <v/>
      </c>
      <c r="F320" s="24"/>
      <c r="G320" s="1"/>
    </row>
    <row r="321" spans="1:7" s="14" customFormat="1" x14ac:dyDescent="0.35">
      <c r="A321" s="8"/>
      <c r="B321" s="7"/>
      <c r="C321" s="1"/>
      <c r="D321" s="10" t="str">
        <f t="shared" si="14"/>
        <v/>
      </c>
      <c r="E321" s="10" t="str">
        <f t="shared" si="15"/>
        <v/>
      </c>
      <c r="F321" s="24"/>
      <c r="G321" s="1"/>
    </row>
    <row r="322" spans="1:7" s="14" customFormat="1" x14ac:dyDescent="0.35">
      <c r="A322" s="8"/>
      <c r="B322" s="7"/>
      <c r="C322" s="1"/>
      <c r="D322" s="10" t="str">
        <f t="shared" si="14"/>
        <v/>
      </c>
      <c r="E322" s="10" t="str">
        <f t="shared" si="15"/>
        <v/>
      </c>
      <c r="F322" s="24"/>
      <c r="G322" s="1"/>
    </row>
    <row r="323" spans="1:7" s="14" customFormat="1" x14ac:dyDescent="0.35">
      <c r="A323" s="8"/>
      <c r="B323" s="7"/>
      <c r="C323" s="1"/>
      <c r="D323" s="10" t="str">
        <f t="shared" si="14"/>
        <v/>
      </c>
      <c r="E323" s="10" t="str">
        <f t="shared" si="15"/>
        <v/>
      </c>
      <c r="F323" s="24"/>
      <c r="G323" s="1"/>
    </row>
    <row r="324" spans="1:7" s="14" customFormat="1" x14ac:dyDescent="0.35">
      <c r="A324" s="8"/>
      <c r="B324" s="7"/>
      <c r="C324" s="1"/>
      <c r="D324" s="10" t="str">
        <f t="shared" si="14"/>
        <v/>
      </c>
      <c r="E324" s="10" t="str">
        <f t="shared" si="15"/>
        <v/>
      </c>
      <c r="F324" s="24"/>
      <c r="G324" s="1"/>
    </row>
    <row r="325" spans="1:7" s="14" customFormat="1" x14ac:dyDescent="0.35">
      <c r="A325" s="8"/>
      <c r="B325" s="7"/>
      <c r="C325" s="1"/>
      <c r="D325" s="10" t="str">
        <f t="shared" si="14"/>
        <v/>
      </c>
      <c r="E325" s="10" t="str">
        <f t="shared" si="15"/>
        <v/>
      </c>
      <c r="F325" s="24"/>
      <c r="G325" s="1"/>
    </row>
    <row r="326" spans="1:7" s="14" customFormat="1" x14ac:dyDescent="0.35">
      <c r="A326" s="8"/>
      <c r="B326" s="7"/>
      <c r="C326" s="1"/>
      <c r="D326" s="10" t="str">
        <f t="shared" si="14"/>
        <v/>
      </c>
      <c r="E326" s="10" t="str">
        <f t="shared" si="15"/>
        <v/>
      </c>
      <c r="F326" s="24"/>
      <c r="G326" s="1"/>
    </row>
    <row r="327" spans="1:7" s="14" customFormat="1" x14ac:dyDescent="0.35">
      <c r="A327" s="8"/>
      <c r="B327" s="7"/>
      <c r="C327" s="1"/>
      <c r="D327" s="10" t="str">
        <f t="shared" si="14"/>
        <v/>
      </c>
      <c r="E327" s="10" t="str">
        <f t="shared" si="15"/>
        <v/>
      </c>
      <c r="F327" s="24"/>
      <c r="G327" s="1"/>
    </row>
    <row r="328" spans="1:7" s="14" customFormat="1" x14ac:dyDescent="0.35">
      <c r="A328" s="8"/>
      <c r="B328" s="7"/>
      <c r="C328" s="1"/>
      <c r="D328" s="10" t="str">
        <f t="shared" si="14"/>
        <v/>
      </c>
      <c r="E328" s="10" t="str">
        <f t="shared" si="15"/>
        <v/>
      </c>
      <c r="F328" s="24"/>
      <c r="G328" s="1"/>
    </row>
    <row r="329" spans="1:7" s="14" customFormat="1" x14ac:dyDescent="0.35">
      <c r="A329" s="8"/>
      <c r="B329" s="7"/>
      <c r="C329" s="1"/>
      <c r="D329" s="10" t="str">
        <f t="shared" si="14"/>
        <v/>
      </c>
      <c r="E329" s="10" t="str">
        <f t="shared" si="15"/>
        <v/>
      </c>
      <c r="F329" s="24"/>
      <c r="G329" s="1"/>
    </row>
    <row r="330" spans="1:7" s="14" customFormat="1" x14ac:dyDescent="0.35">
      <c r="A330" s="8"/>
      <c r="B330" s="7"/>
      <c r="C330" s="1"/>
      <c r="D330" s="10" t="str">
        <f t="shared" si="14"/>
        <v/>
      </c>
      <c r="E330" s="10" t="str">
        <f t="shared" si="15"/>
        <v/>
      </c>
      <c r="F330" s="24"/>
      <c r="G330" s="1"/>
    </row>
    <row r="331" spans="1:7" s="14" customFormat="1" x14ac:dyDescent="0.35">
      <c r="A331" s="8"/>
      <c r="B331" s="7"/>
      <c r="C331" s="1"/>
      <c r="D331" s="10" t="str">
        <f t="shared" si="14"/>
        <v/>
      </c>
      <c r="E331" s="10" t="str">
        <f t="shared" si="15"/>
        <v/>
      </c>
      <c r="F331" s="24"/>
      <c r="G331" s="1"/>
    </row>
    <row r="332" spans="1:7" s="14" customFormat="1" x14ac:dyDescent="0.35">
      <c r="A332" s="8"/>
      <c r="B332" s="7"/>
      <c r="C332" s="1"/>
      <c r="D332" s="10" t="str">
        <f t="shared" si="14"/>
        <v/>
      </c>
      <c r="E332" s="10" t="str">
        <f t="shared" si="15"/>
        <v/>
      </c>
      <c r="F332" s="24"/>
      <c r="G332" s="1"/>
    </row>
    <row r="333" spans="1:7" s="14" customFormat="1" x14ac:dyDescent="0.35">
      <c r="A333" s="8"/>
      <c r="B333" s="7"/>
      <c r="C333" s="1"/>
      <c r="D333" s="10" t="str">
        <f t="shared" si="14"/>
        <v/>
      </c>
      <c r="E333" s="10" t="str">
        <f t="shared" si="15"/>
        <v/>
      </c>
      <c r="F333" s="24"/>
      <c r="G333" s="1"/>
    </row>
    <row r="334" spans="1:7" s="14" customFormat="1" x14ac:dyDescent="0.35">
      <c r="A334" s="8"/>
      <c r="B334" s="7"/>
      <c r="C334" s="1"/>
      <c r="D334" s="10" t="str">
        <f t="shared" si="14"/>
        <v/>
      </c>
      <c r="E334" s="10" t="str">
        <f t="shared" si="15"/>
        <v/>
      </c>
      <c r="F334" s="24"/>
      <c r="G334" s="1"/>
    </row>
    <row r="335" spans="1:7" s="14" customFormat="1" x14ac:dyDescent="0.35">
      <c r="A335" s="8"/>
      <c r="B335" s="7"/>
      <c r="C335" s="1"/>
      <c r="D335" s="10" t="str">
        <f t="shared" si="14"/>
        <v/>
      </c>
      <c r="E335" s="10" t="str">
        <f t="shared" si="15"/>
        <v/>
      </c>
      <c r="F335" s="24"/>
      <c r="G335" s="1"/>
    </row>
    <row r="336" spans="1:7" s="14" customFormat="1" x14ac:dyDescent="0.35">
      <c r="A336" s="8"/>
      <c r="B336" s="7"/>
      <c r="C336" s="1"/>
      <c r="D336" s="10" t="str">
        <f t="shared" si="14"/>
        <v/>
      </c>
      <c r="E336" s="10" t="str">
        <f t="shared" si="15"/>
        <v/>
      </c>
      <c r="F336" s="24"/>
      <c r="G336" s="1"/>
    </row>
    <row r="337" spans="1:7" s="14" customFormat="1" x14ac:dyDescent="0.35">
      <c r="A337" s="8"/>
      <c r="B337" s="7"/>
      <c r="C337" s="1"/>
      <c r="D337" s="10" t="str">
        <f t="shared" si="14"/>
        <v/>
      </c>
      <c r="E337" s="10" t="str">
        <f t="shared" si="15"/>
        <v/>
      </c>
      <c r="F337" s="24"/>
      <c r="G337" s="1"/>
    </row>
    <row r="338" spans="1:7" s="14" customFormat="1" x14ac:dyDescent="0.35">
      <c r="A338" s="8"/>
      <c r="B338" s="7"/>
      <c r="C338" s="1"/>
      <c r="D338" s="10" t="str">
        <f t="shared" si="14"/>
        <v/>
      </c>
      <c r="E338" s="10" t="str">
        <f t="shared" si="15"/>
        <v/>
      </c>
      <c r="F338" s="24"/>
      <c r="G338" s="1"/>
    </row>
    <row r="339" spans="1:7" s="14" customFormat="1" x14ac:dyDescent="0.35">
      <c r="A339" s="8"/>
      <c r="B339" s="7"/>
      <c r="C339" s="1"/>
      <c r="D339" s="10" t="str">
        <f t="shared" si="14"/>
        <v/>
      </c>
      <c r="E339" s="10" t="str">
        <f t="shared" si="15"/>
        <v/>
      </c>
      <c r="F339" s="24"/>
      <c r="G339" s="1"/>
    </row>
    <row r="340" spans="1:7" s="14" customFormat="1" x14ac:dyDescent="0.35">
      <c r="A340" s="8"/>
      <c r="B340" s="7"/>
      <c r="C340" s="1"/>
      <c r="D340" s="10" t="str">
        <f t="shared" si="14"/>
        <v/>
      </c>
      <c r="E340" s="10" t="str">
        <f t="shared" si="15"/>
        <v/>
      </c>
      <c r="F340" s="24"/>
      <c r="G340" s="1"/>
    </row>
    <row r="341" spans="1:7" s="14" customFormat="1" x14ac:dyDescent="0.35">
      <c r="A341" s="8"/>
      <c r="B341" s="7"/>
      <c r="C341" s="1"/>
      <c r="D341" s="10" t="str">
        <f t="shared" si="14"/>
        <v/>
      </c>
      <c r="E341" s="10" t="str">
        <f t="shared" si="15"/>
        <v/>
      </c>
      <c r="F341" s="24"/>
      <c r="G341" s="1"/>
    </row>
    <row r="342" spans="1:7" s="14" customFormat="1" x14ac:dyDescent="0.35">
      <c r="A342" s="8"/>
      <c r="B342" s="7"/>
      <c r="C342" s="1"/>
      <c r="D342" s="10" t="str">
        <f t="shared" si="14"/>
        <v/>
      </c>
      <c r="E342" s="10" t="str">
        <f t="shared" si="15"/>
        <v/>
      </c>
      <c r="F342" s="24"/>
      <c r="G342" s="1"/>
    </row>
    <row r="343" spans="1:7" s="14" customFormat="1" x14ac:dyDescent="0.35">
      <c r="A343" s="8"/>
      <c r="B343" s="7"/>
      <c r="C343" s="1"/>
      <c r="D343" s="10" t="str">
        <f t="shared" si="14"/>
        <v/>
      </c>
      <c r="E343" s="10" t="str">
        <f t="shared" si="15"/>
        <v/>
      </c>
      <c r="F343" s="24"/>
      <c r="G343" s="1"/>
    </row>
    <row r="344" spans="1:7" s="14" customFormat="1" x14ac:dyDescent="0.35">
      <c r="A344" s="8"/>
      <c r="B344" s="7"/>
      <c r="C344" s="1"/>
      <c r="D344" s="10" t="str">
        <f t="shared" si="14"/>
        <v/>
      </c>
      <c r="E344" s="10" t="str">
        <f t="shared" si="15"/>
        <v/>
      </c>
      <c r="F344" s="24"/>
      <c r="G344" s="1"/>
    </row>
    <row r="345" spans="1:7" s="14" customFormat="1" x14ac:dyDescent="0.35">
      <c r="A345" s="8"/>
      <c r="B345" s="7"/>
      <c r="C345" s="1"/>
      <c r="D345" s="10" t="str">
        <f t="shared" si="14"/>
        <v/>
      </c>
      <c r="E345" s="10" t="str">
        <f t="shared" si="15"/>
        <v/>
      </c>
      <c r="F345" s="24"/>
      <c r="G345" s="1"/>
    </row>
    <row r="346" spans="1:7" s="14" customFormat="1" x14ac:dyDescent="0.35">
      <c r="A346" s="8"/>
      <c r="B346" s="7"/>
      <c r="C346" s="1"/>
      <c r="D346" s="10" t="str">
        <f t="shared" si="14"/>
        <v/>
      </c>
      <c r="E346" s="10" t="str">
        <f t="shared" si="15"/>
        <v/>
      </c>
      <c r="F346" s="24"/>
      <c r="G346" s="1"/>
    </row>
    <row r="347" spans="1:7" s="14" customFormat="1" x14ac:dyDescent="0.35">
      <c r="A347" s="8"/>
      <c r="B347" s="7"/>
      <c r="C347" s="1"/>
      <c r="D347" s="10" t="str">
        <f t="shared" si="14"/>
        <v/>
      </c>
      <c r="E347" s="10" t="str">
        <f t="shared" si="15"/>
        <v/>
      </c>
      <c r="F347" s="24"/>
      <c r="G347" s="1"/>
    </row>
    <row r="348" spans="1:7" s="14" customFormat="1" x14ac:dyDescent="0.35">
      <c r="A348" s="8"/>
      <c r="B348" s="7"/>
      <c r="C348" s="1"/>
      <c r="D348" s="10" t="str">
        <f t="shared" si="14"/>
        <v/>
      </c>
      <c r="E348" s="10" t="str">
        <f t="shared" si="15"/>
        <v/>
      </c>
      <c r="F348" s="24"/>
      <c r="G348" s="1"/>
    </row>
    <row r="349" spans="1:7" s="14" customFormat="1" x14ac:dyDescent="0.35">
      <c r="A349" s="8"/>
      <c r="B349" s="7"/>
      <c r="C349" s="1"/>
      <c r="D349" s="10" t="str">
        <f t="shared" si="14"/>
        <v/>
      </c>
      <c r="E349" s="10" t="str">
        <f t="shared" si="15"/>
        <v/>
      </c>
      <c r="F349" s="24"/>
      <c r="G349" s="1"/>
    </row>
    <row r="350" spans="1:7" s="14" customFormat="1" x14ac:dyDescent="0.35">
      <c r="A350" s="8"/>
      <c r="B350" s="7"/>
      <c r="C350" s="1"/>
      <c r="D350" s="10" t="str">
        <f t="shared" si="14"/>
        <v/>
      </c>
      <c r="E350" s="10" t="str">
        <f t="shared" si="15"/>
        <v/>
      </c>
      <c r="F350" s="24"/>
      <c r="G350" s="1"/>
    </row>
    <row r="351" spans="1:7" s="14" customFormat="1" x14ac:dyDescent="0.35">
      <c r="A351" s="8"/>
      <c r="B351" s="7"/>
      <c r="C351" s="1"/>
      <c r="D351" s="10" t="str">
        <f t="shared" si="14"/>
        <v/>
      </c>
      <c r="E351" s="10" t="str">
        <f t="shared" si="15"/>
        <v/>
      </c>
      <c r="F351" s="24"/>
      <c r="G351" s="1"/>
    </row>
    <row r="352" spans="1:7" s="14" customFormat="1" x14ac:dyDescent="0.35">
      <c r="A352" s="8"/>
      <c r="B352" s="7"/>
      <c r="C352" s="1"/>
      <c r="D352" s="10" t="str">
        <f t="shared" si="14"/>
        <v/>
      </c>
      <c r="E352" s="10" t="str">
        <f t="shared" si="15"/>
        <v/>
      </c>
      <c r="F352" s="24"/>
      <c r="G352" s="1"/>
    </row>
    <row r="353" spans="1:7" s="14" customFormat="1" x14ac:dyDescent="0.35">
      <c r="A353" s="8"/>
      <c r="B353" s="7"/>
      <c r="C353" s="1"/>
      <c r="D353" s="10" t="str">
        <f t="shared" si="14"/>
        <v/>
      </c>
      <c r="E353" s="10" t="str">
        <f t="shared" si="15"/>
        <v/>
      </c>
      <c r="F353" s="24"/>
      <c r="G353" s="1"/>
    </row>
    <row r="354" spans="1:7" s="14" customFormat="1" x14ac:dyDescent="0.35">
      <c r="A354" s="8"/>
      <c r="B354" s="7"/>
      <c r="C354" s="1"/>
      <c r="D354" s="10" t="str">
        <f t="shared" si="14"/>
        <v/>
      </c>
      <c r="E354" s="10" t="str">
        <f t="shared" si="15"/>
        <v/>
      </c>
      <c r="F354" s="24"/>
      <c r="G354" s="1"/>
    </row>
    <row r="355" spans="1:7" s="14" customFormat="1" x14ac:dyDescent="0.35">
      <c r="A355" s="8"/>
      <c r="B355" s="7"/>
      <c r="C355" s="1"/>
      <c r="D355" s="10" t="str">
        <f t="shared" si="14"/>
        <v/>
      </c>
      <c r="E355" s="10" t="str">
        <f t="shared" si="15"/>
        <v/>
      </c>
      <c r="F355" s="24"/>
      <c r="G355" s="1"/>
    </row>
    <row r="356" spans="1:7" s="14" customFormat="1" x14ac:dyDescent="0.35">
      <c r="A356" s="8"/>
      <c r="B356" s="7"/>
      <c r="C356" s="1"/>
      <c r="D356" s="10" t="str">
        <f t="shared" si="14"/>
        <v/>
      </c>
      <c r="E356" s="10" t="str">
        <f t="shared" si="15"/>
        <v/>
      </c>
      <c r="F356" s="24"/>
      <c r="G356" s="1"/>
    </row>
    <row r="357" spans="1:7" s="14" customFormat="1" x14ac:dyDescent="0.35">
      <c r="A357" s="8"/>
      <c r="B357" s="7"/>
      <c r="C357" s="1"/>
      <c r="D357" s="10" t="str">
        <f t="shared" si="14"/>
        <v/>
      </c>
      <c r="E357" s="10" t="str">
        <f t="shared" si="15"/>
        <v/>
      </c>
      <c r="F357" s="24"/>
      <c r="G357" s="1"/>
    </row>
    <row r="358" spans="1:7" s="14" customFormat="1" x14ac:dyDescent="0.35">
      <c r="A358" s="8"/>
      <c r="B358" s="7"/>
      <c r="C358" s="1"/>
      <c r="D358" s="10" t="str">
        <f t="shared" si="14"/>
        <v/>
      </c>
      <c r="E358" s="10" t="str">
        <f t="shared" si="15"/>
        <v/>
      </c>
      <c r="F358" s="24"/>
      <c r="G358" s="1"/>
    </row>
    <row r="359" spans="1:7" s="14" customFormat="1" x14ac:dyDescent="0.35">
      <c r="A359" s="8"/>
      <c r="B359" s="7"/>
      <c r="C359" s="1"/>
      <c r="D359" s="10" t="str">
        <f t="shared" si="14"/>
        <v/>
      </c>
      <c r="E359" s="10" t="str">
        <f t="shared" si="15"/>
        <v/>
      </c>
      <c r="F359" s="24"/>
      <c r="G359" s="1"/>
    </row>
    <row r="360" spans="1:7" s="14" customFormat="1" x14ac:dyDescent="0.35">
      <c r="A360" s="8"/>
      <c r="B360" s="7"/>
      <c r="C360" s="1"/>
      <c r="D360" s="10" t="str">
        <f t="shared" si="14"/>
        <v/>
      </c>
      <c r="E360" s="10" t="str">
        <f t="shared" si="15"/>
        <v/>
      </c>
      <c r="F360" s="24"/>
      <c r="G360" s="1"/>
    </row>
    <row r="361" spans="1:7" s="14" customFormat="1" x14ac:dyDescent="0.35">
      <c r="A361" s="8"/>
      <c r="B361" s="7"/>
      <c r="C361" s="1"/>
      <c r="D361" s="10" t="str">
        <f t="shared" si="14"/>
        <v/>
      </c>
      <c r="E361" s="10" t="str">
        <f t="shared" si="15"/>
        <v/>
      </c>
      <c r="F361" s="24"/>
      <c r="G361" s="1"/>
    </row>
    <row r="362" spans="1:7" s="14" customFormat="1" x14ac:dyDescent="0.35">
      <c r="A362" s="8"/>
      <c r="B362" s="7"/>
      <c r="C362" s="1"/>
      <c r="D362" s="10" t="str">
        <f t="shared" si="14"/>
        <v/>
      </c>
      <c r="E362" s="10" t="str">
        <f t="shared" si="15"/>
        <v/>
      </c>
      <c r="F362" s="24"/>
      <c r="G362" s="1"/>
    </row>
    <row r="363" spans="1:7" s="14" customFormat="1" x14ac:dyDescent="0.35">
      <c r="A363" s="8"/>
      <c r="B363" s="7"/>
      <c r="C363" s="1"/>
      <c r="D363" s="10" t="str">
        <f t="shared" si="14"/>
        <v/>
      </c>
      <c r="E363" s="10" t="str">
        <f t="shared" si="15"/>
        <v/>
      </c>
      <c r="F363" s="24"/>
      <c r="G363" s="1"/>
    </row>
    <row r="364" spans="1:7" s="14" customFormat="1" x14ac:dyDescent="0.35">
      <c r="A364" s="8"/>
      <c r="B364" s="7"/>
      <c r="C364" s="1"/>
      <c r="D364" s="10" t="str">
        <f t="shared" si="14"/>
        <v/>
      </c>
      <c r="E364" s="10" t="str">
        <f t="shared" si="15"/>
        <v/>
      </c>
      <c r="F364" s="24"/>
      <c r="G364" s="1"/>
    </row>
    <row r="365" spans="1:7" s="14" customFormat="1" x14ac:dyDescent="0.35">
      <c r="A365" s="8"/>
      <c r="B365" s="7"/>
      <c r="C365" s="1"/>
      <c r="D365" s="10" t="str">
        <f t="shared" si="14"/>
        <v/>
      </c>
      <c r="E365" s="10" t="str">
        <f t="shared" si="15"/>
        <v/>
      </c>
      <c r="F365" s="24"/>
      <c r="G365" s="1"/>
    </row>
    <row r="366" spans="1:7" s="14" customFormat="1" x14ac:dyDescent="0.35">
      <c r="A366" s="8"/>
      <c r="B366" s="7"/>
      <c r="C366" s="1"/>
      <c r="D366" s="10" t="str">
        <f t="shared" si="14"/>
        <v/>
      </c>
      <c r="E366" s="10" t="str">
        <f t="shared" si="15"/>
        <v/>
      </c>
      <c r="F366" s="24"/>
      <c r="G366" s="1"/>
    </row>
    <row r="367" spans="1:7" s="14" customFormat="1" x14ac:dyDescent="0.35">
      <c r="A367" s="8"/>
      <c r="B367" s="7"/>
      <c r="C367" s="1"/>
      <c r="D367" s="10" t="str">
        <f t="shared" si="14"/>
        <v/>
      </c>
      <c r="E367" s="10" t="str">
        <f t="shared" si="15"/>
        <v/>
      </c>
      <c r="F367" s="24"/>
      <c r="G367" s="1"/>
    </row>
    <row r="368" spans="1:7" s="14" customFormat="1" x14ac:dyDescent="0.35">
      <c r="A368" s="8"/>
      <c r="B368" s="7"/>
      <c r="C368" s="1"/>
      <c r="D368" s="10" t="str">
        <f t="shared" si="14"/>
        <v/>
      </c>
      <c r="E368" s="10" t="str">
        <f t="shared" si="15"/>
        <v/>
      </c>
      <c r="F368" s="24"/>
      <c r="G368" s="1"/>
    </row>
    <row r="369" spans="1:7" s="14" customFormat="1" x14ac:dyDescent="0.35">
      <c r="A369" s="8"/>
      <c r="B369" s="7"/>
      <c r="C369" s="1"/>
      <c r="D369" s="10" t="str">
        <f t="shared" si="14"/>
        <v/>
      </c>
      <c r="E369" s="10" t="str">
        <f t="shared" si="15"/>
        <v/>
      </c>
      <c r="F369" s="24"/>
      <c r="G369" s="1"/>
    </row>
    <row r="370" spans="1:7" s="14" customFormat="1" x14ac:dyDescent="0.35">
      <c r="A370" s="8"/>
      <c r="B370" s="7"/>
      <c r="C370" s="1"/>
      <c r="D370" s="10" t="str">
        <f t="shared" si="14"/>
        <v/>
      </c>
      <c r="E370" s="10" t="str">
        <f t="shared" si="15"/>
        <v/>
      </c>
      <c r="F370" s="24"/>
      <c r="G370" s="1"/>
    </row>
    <row r="371" spans="1:7" s="14" customFormat="1" x14ac:dyDescent="0.35">
      <c r="A371" s="8"/>
      <c r="B371" s="7"/>
      <c r="C371" s="1"/>
      <c r="D371" s="10" t="str">
        <f t="shared" si="14"/>
        <v/>
      </c>
      <c r="E371" s="10" t="str">
        <f t="shared" si="15"/>
        <v/>
      </c>
      <c r="F371" s="24"/>
      <c r="G371" s="1"/>
    </row>
    <row r="372" spans="1:7" s="14" customFormat="1" x14ac:dyDescent="0.35">
      <c r="A372" s="8"/>
      <c r="B372" s="7"/>
      <c r="C372" s="1"/>
      <c r="D372" s="10" t="str">
        <f t="shared" si="14"/>
        <v/>
      </c>
      <c r="E372" s="10" t="str">
        <f t="shared" si="15"/>
        <v/>
      </c>
      <c r="F372" s="24"/>
      <c r="G372" s="1"/>
    </row>
    <row r="373" spans="1:7" s="14" customFormat="1" x14ac:dyDescent="0.35">
      <c r="A373" s="8"/>
      <c r="B373" s="7"/>
      <c r="C373" s="1"/>
      <c r="D373" s="10" t="str">
        <f t="shared" si="14"/>
        <v/>
      </c>
      <c r="E373" s="10" t="str">
        <f t="shared" si="15"/>
        <v/>
      </c>
      <c r="F373" s="24"/>
      <c r="G373" s="1"/>
    </row>
    <row r="374" spans="1:7" s="14" customFormat="1" x14ac:dyDescent="0.35">
      <c r="A374" s="8"/>
      <c r="B374" s="7"/>
      <c r="C374" s="1"/>
      <c r="D374" s="10" t="str">
        <f t="shared" si="14"/>
        <v/>
      </c>
      <c r="E374" s="10" t="str">
        <f t="shared" si="15"/>
        <v/>
      </c>
      <c r="F374" s="24"/>
      <c r="G374" s="1"/>
    </row>
    <row r="375" spans="1:7" s="14" customFormat="1" x14ac:dyDescent="0.35">
      <c r="A375" s="8"/>
      <c r="B375" s="7"/>
      <c r="C375" s="1"/>
      <c r="D375" s="10" t="str">
        <f t="shared" si="14"/>
        <v/>
      </c>
      <c r="E375" s="10" t="str">
        <f t="shared" si="15"/>
        <v/>
      </c>
      <c r="F375" s="24"/>
      <c r="G375" s="1"/>
    </row>
    <row r="376" spans="1:7" s="14" customFormat="1" x14ac:dyDescent="0.35">
      <c r="A376" s="8"/>
      <c r="B376" s="7"/>
      <c r="C376" s="1"/>
      <c r="D376" s="10" t="str">
        <f t="shared" si="14"/>
        <v/>
      </c>
      <c r="E376" s="10" t="str">
        <f t="shared" si="15"/>
        <v/>
      </c>
      <c r="F376" s="24"/>
      <c r="G376" s="1"/>
    </row>
    <row r="377" spans="1:7" s="14" customFormat="1" x14ac:dyDescent="0.35">
      <c r="A377" s="8"/>
      <c r="B377" s="7"/>
      <c r="C377" s="1"/>
      <c r="D377" s="10" t="str">
        <f t="shared" ref="D377:D440" si="16">IFERROR(VLOOKUP($C377,competitors,7,FALSE),"")</f>
        <v/>
      </c>
      <c r="E377" s="10" t="str">
        <f t="shared" ref="E377:E440" si="17">IFERROR(VLOOKUP($C377,competitors,8,FALSE),"")</f>
        <v/>
      </c>
      <c r="F377" s="24"/>
      <c r="G377" s="1"/>
    </row>
    <row r="378" spans="1:7" s="14" customFormat="1" x14ac:dyDescent="0.35">
      <c r="A378" s="8"/>
      <c r="B378" s="7"/>
      <c r="C378" s="1"/>
      <c r="D378" s="10" t="str">
        <f t="shared" si="16"/>
        <v/>
      </c>
      <c r="E378" s="10" t="str">
        <f t="shared" si="17"/>
        <v/>
      </c>
      <c r="F378" s="24"/>
      <c r="G378" s="1"/>
    </row>
    <row r="379" spans="1:7" s="14" customFormat="1" x14ac:dyDescent="0.35">
      <c r="A379" s="8"/>
      <c r="B379" s="7"/>
      <c r="C379" s="1"/>
      <c r="D379" s="10" t="str">
        <f t="shared" si="16"/>
        <v/>
      </c>
      <c r="E379" s="10" t="str">
        <f t="shared" si="17"/>
        <v/>
      </c>
      <c r="F379" s="24"/>
      <c r="G379" s="1"/>
    </row>
    <row r="380" spans="1:7" s="14" customFormat="1" x14ac:dyDescent="0.35">
      <c r="A380" s="8"/>
      <c r="B380" s="7"/>
      <c r="C380" s="1"/>
      <c r="D380" s="10" t="str">
        <f t="shared" si="16"/>
        <v/>
      </c>
      <c r="E380" s="10" t="str">
        <f t="shared" si="17"/>
        <v/>
      </c>
      <c r="F380" s="24"/>
      <c r="G380" s="1"/>
    </row>
    <row r="381" spans="1:7" s="14" customFormat="1" x14ac:dyDescent="0.35">
      <c r="A381" s="8"/>
      <c r="B381" s="7"/>
      <c r="C381" s="1"/>
      <c r="D381" s="10" t="str">
        <f t="shared" si="16"/>
        <v/>
      </c>
      <c r="E381" s="10" t="str">
        <f t="shared" si="17"/>
        <v/>
      </c>
      <c r="F381" s="24"/>
      <c r="G381" s="1"/>
    </row>
    <row r="382" spans="1:7" s="14" customFormat="1" x14ac:dyDescent="0.35">
      <c r="A382" s="8"/>
      <c r="B382" s="7"/>
      <c r="C382" s="1"/>
      <c r="D382" s="10" t="str">
        <f t="shared" si="16"/>
        <v/>
      </c>
      <c r="E382" s="10" t="str">
        <f t="shared" si="17"/>
        <v/>
      </c>
      <c r="F382" s="24"/>
      <c r="G382" s="1"/>
    </row>
    <row r="383" spans="1:7" s="14" customFormat="1" x14ac:dyDescent="0.35">
      <c r="A383" s="8"/>
      <c r="B383" s="7"/>
      <c r="C383" s="1"/>
      <c r="D383" s="10" t="str">
        <f t="shared" si="16"/>
        <v/>
      </c>
      <c r="E383" s="10" t="str">
        <f t="shared" si="17"/>
        <v/>
      </c>
      <c r="F383" s="24"/>
      <c r="G383" s="1"/>
    </row>
    <row r="384" spans="1:7" s="14" customFormat="1" x14ac:dyDescent="0.35">
      <c r="A384" s="8"/>
      <c r="B384" s="7"/>
      <c r="C384" s="1"/>
      <c r="D384" s="10" t="str">
        <f t="shared" si="16"/>
        <v/>
      </c>
      <c r="E384" s="10" t="str">
        <f t="shared" si="17"/>
        <v/>
      </c>
      <c r="F384" s="24"/>
      <c r="G384" s="1"/>
    </row>
    <row r="385" spans="1:7" s="14" customFormat="1" x14ac:dyDescent="0.35">
      <c r="A385" s="8"/>
      <c r="B385" s="7"/>
      <c r="C385" s="1"/>
      <c r="D385" s="10" t="str">
        <f t="shared" si="16"/>
        <v/>
      </c>
      <c r="E385" s="10" t="str">
        <f t="shared" si="17"/>
        <v/>
      </c>
      <c r="F385" s="24"/>
      <c r="G385" s="1"/>
    </row>
    <row r="386" spans="1:7" s="14" customFormat="1" x14ac:dyDescent="0.35">
      <c r="A386" s="8"/>
      <c r="B386" s="7"/>
      <c r="C386" s="1"/>
      <c r="D386" s="10" t="str">
        <f t="shared" si="16"/>
        <v/>
      </c>
      <c r="E386" s="10" t="str">
        <f t="shared" si="17"/>
        <v/>
      </c>
      <c r="F386" s="24"/>
      <c r="G386" s="1"/>
    </row>
    <row r="387" spans="1:7" s="14" customFormat="1" x14ac:dyDescent="0.35">
      <c r="A387" s="8"/>
      <c r="B387" s="7"/>
      <c r="C387" s="1"/>
      <c r="D387" s="10" t="str">
        <f t="shared" si="16"/>
        <v/>
      </c>
      <c r="E387" s="10" t="str">
        <f t="shared" si="17"/>
        <v/>
      </c>
      <c r="F387" s="24"/>
      <c r="G387" s="1"/>
    </row>
    <row r="388" spans="1:7" s="14" customFormat="1" x14ac:dyDescent="0.35">
      <c r="A388" s="8"/>
      <c r="B388" s="7"/>
      <c r="C388" s="1"/>
      <c r="D388" s="10" t="str">
        <f t="shared" si="16"/>
        <v/>
      </c>
      <c r="E388" s="10" t="str">
        <f t="shared" si="17"/>
        <v/>
      </c>
      <c r="F388" s="24"/>
      <c r="G388" s="1"/>
    </row>
    <row r="389" spans="1:7" s="14" customFormat="1" x14ac:dyDescent="0.35">
      <c r="A389" s="8"/>
      <c r="B389" s="7"/>
      <c r="C389" s="1"/>
      <c r="D389" s="10" t="str">
        <f t="shared" si="16"/>
        <v/>
      </c>
      <c r="E389" s="10" t="str">
        <f t="shared" si="17"/>
        <v/>
      </c>
      <c r="F389" s="24"/>
      <c r="G389" s="1"/>
    </row>
    <row r="390" spans="1:7" s="14" customFormat="1" x14ac:dyDescent="0.35">
      <c r="A390" s="8"/>
      <c r="B390" s="7"/>
      <c r="C390" s="1"/>
      <c r="D390" s="10" t="str">
        <f t="shared" si="16"/>
        <v/>
      </c>
      <c r="E390" s="10" t="str">
        <f t="shared" si="17"/>
        <v/>
      </c>
      <c r="F390" s="24"/>
      <c r="G390" s="1"/>
    </row>
    <row r="391" spans="1:7" s="14" customFormat="1" x14ac:dyDescent="0.35">
      <c r="A391" s="8"/>
      <c r="B391" s="7"/>
      <c r="C391" s="1"/>
      <c r="D391" s="10" t="str">
        <f t="shared" si="16"/>
        <v/>
      </c>
      <c r="E391" s="10" t="str">
        <f t="shared" si="17"/>
        <v/>
      </c>
      <c r="F391" s="24"/>
      <c r="G391" s="1"/>
    </row>
    <row r="392" spans="1:7" s="14" customFormat="1" x14ac:dyDescent="0.35">
      <c r="A392" s="8"/>
      <c r="B392" s="7"/>
      <c r="C392" s="1"/>
      <c r="D392" s="10" t="str">
        <f t="shared" si="16"/>
        <v/>
      </c>
      <c r="E392" s="10" t="str">
        <f t="shared" si="17"/>
        <v/>
      </c>
      <c r="F392" s="24"/>
      <c r="G392" s="1"/>
    </row>
    <row r="393" spans="1:7" s="14" customFormat="1" x14ac:dyDescent="0.35">
      <c r="A393" s="8"/>
      <c r="B393" s="7"/>
      <c r="C393" s="1"/>
      <c r="D393" s="10" t="str">
        <f t="shared" si="16"/>
        <v/>
      </c>
      <c r="E393" s="10" t="str">
        <f t="shared" si="17"/>
        <v/>
      </c>
      <c r="F393" s="24"/>
      <c r="G393" s="1"/>
    </row>
    <row r="394" spans="1:7" s="14" customFormat="1" x14ac:dyDescent="0.35">
      <c r="A394" s="8"/>
      <c r="B394" s="7"/>
      <c r="C394" s="1"/>
      <c r="D394" s="10" t="str">
        <f t="shared" si="16"/>
        <v/>
      </c>
      <c r="E394" s="10" t="str">
        <f t="shared" si="17"/>
        <v/>
      </c>
      <c r="F394" s="24"/>
      <c r="G394" s="1"/>
    </row>
    <row r="395" spans="1:7" s="14" customFormat="1" x14ac:dyDescent="0.35">
      <c r="A395" s="8"/>
      <c r="B395" s="7"/>
      <c r="C395" s="1"/>
      <c r="D395" s="10" t="str">
        <f t="shared" si="16"/>
        <v/>
      </c>
      <c r="E395" s="10" t="str">
        <f t="shared" si="17"/>
        <v/>
      </c>
      <c r="F395" s="24"/>
      <c r="G395" s="1"/>
    </row>
    <row r="396" spans="1:7" s="14" customFormat="1" x14ac:dyDescent="0.35">
      <c r="A396" s="8"/>
      <c r="B396" s="7"/>
      <c r="C396" s="1"/>
      <c r="D396" s="10" t="str">
        <f t="shared" si="16"/>
        <v/>
      </c>
      <c r="E396" s="10" t="str">
        <f t="shared" si="17"/>
        <v/>
      </c>
      <c r="F396" s="24"/>
      <c r="G396" s="1"/>
    </row>
    <row r="397" spans="1:7" s="14" customFormat="1" x14ac:dyDescent="0.35">
      <c r="A397" s="8"/>
      <c r="B397" s="7"/>
      <c r="C397" s="1"/>
      <c r="D397" s="10" t="str">
        <f t="shared" si="16"/>
        <v/>
      </c>
      <c r="E397" s="10" t="str">
        <f t="shared" si="17"/>
        <v/>
      </c>
      <c r="F397" s="24"/>
      <c r="G397" s="1"/>
    </row>
    <row r="398" spans="1:7" s="14" customFormat="1" x14ac:dyDescent="0.35">
      <c r="A398" s="8"/>
      <c r="B398" s="7"/>
      <c r="C398" s="1"/>
      <c r="D398" s="10" t="str">
        <f t="shared" si="16"/>
        <v/>
      </c>
      <c r="E398" s="10" t="str">
        <f t="shared" si="17"/>
        <v/>
      </c>
      <c r="F398" s="24"/>
      <c r="G398" s="1"/>
    </row>
    <row r="399" spans="1:7" s="14" customFormat="1" x14ac:dyDescent="0.35">
      <c r="A399" s="8"/>
      <c r="B399" s="7"/>
      <c r="C399" s="1"/>
      <c r="D399" s="10" t="str">
        <f t="shared" si="16"/>
        <v/>
      </c>
      <c r="E399" s="10" t="str">
        <f t="shared" si="17"/>
        <v/>
      </c>
      <c r="F399" s="24"/>
      <c r="G399" s="1"/>
    </row>
    <row r="400" spans="1:7" s="14" customFormat="1" x14ac:dyDescent="0.35">
      <c r="A400" s="8"/>
      <c r="B400" s="7"/>
      <c r="C400" s="1"/>
      <c r="D400" s="10" t="str">
        <f t="shared" si="16"/>
        <v/>
      </c>
      <c r="E400" s="10" t="str">
        <f t="shared" si="17"/>
        <v/>
      </c>
      <c r="F400" s="24"/>
      <c r="G400" s="1"/>
    </row>
    <row r="401" spans="1:7" s="14" customFormat="1" x14ac:dyDescent="0.35">
      <c r="A401" s="8"/>
      <c r="B401" s="7"/>
      <c r="C401" s="1"/>
      <c r="D401" s="10" t="str">
        <f t="shared" si="16"/>
        <v/>
      </c>
      <c r="E401" s="10" t="str">
        <f t="shared" si="17"/>
        <v/>
      </c>
      <c r="F401" s="24"/>
      <c r="G401" s="1"/>
    </row>
    <row r="402" spans="1:7" s="14" customFormat="1" x14ac:dyDescent="0.35">
      <c r="A402" s="8"/>
      <c r="B402" s="7"/>
      <c r="C402" s="1"/>
      <c r="D402" s="10" t="str">
        <f t="shared" si="16"/>
        <v/>
      </c>
      <c r="E402" s="10" t="str">
        <f t="shared" si="17"/>
        <v/>
      </c>
      <c r="F402" s="24"/>
      <c r="G402" s="1"/>
    </row>
    <row r="403" spans="1:7" s="14" customFormat="1" x14ac:dyDescent="0.35">
      <c r="A403" s="8"/>
      <c r="B403" s="7"/>
      <c r="C403" s="1"/>
      <c r="D403" s="10" t="str">
        <f t="shared" si="16"/>
        <v/>
      </c>
      <c r="E403" s="10" t="str">
        <f t="shared" si="17"/>
        <v/>
      </c>
      <c r="F403" s="24"/>
      <c r="G403" s="1"/>
    </row>
    <row r="404" spans="1:7" s="14" customFormat="1" x14ac:dyDescent="0.35">
      <c r="A404" s="8"/>
      <c r="B404" s="7"/>
      <c r="C404" s="1"/>
      <c r="D404" s="10" t="str">
        <f t="shared" si="16"/>
        <v/>
      </c>
      <c r="E404" s="10" t="str">
        <f t="shared" si="17"/>
        <v/>
      </c>
      <c r="F404" s="24"/>
      <c r="G404" s="1"/>
    </row>
    <row r="405" spans="1:7" s="14" customFormat="1" x14ac:dyDescent="0.35">
      <c r="A405" s="8"/>
      <c r="B405" s="7"/>
      <c r="C405" s="1"/>
      <c r="D405" s="10" t="str">
        <f t="shared" si="16"/>
        <v/>
      </c>
      <c r="E405" s="10" t="str">
        <f t="shared" si="17"/>
        <v/>
      </c>
      <c r="F405" s="24"/>
      <c r="G405" s="1"/>
    </row>
    <row r="406" spans="1:7" s="14" customFormat="1" x14ac:dyDescent="0.35">
      <c r="A406" s="8"/>
      <c r="B406" s="7"/>
      <c r="C406" s="1"/>
      <c r="D406" s="10" t="str">
        <f t="shared" si="16"/>
        <v/>
      </c>
      <c r="E406" s="10" t="str">
        <f t="shared" si="17"/>
        <v/>
      </c>
      <c r="F406" s="24"/>
      <c r="G406" s="1"/>
    </row>
    <row r="407" spans="1:7" s="14" customFormat="1" x14ac:dyDescent="0.35">
      <c r="A407" s="8"/>
      <c r="B407" s="7"/>
      <c r="C407" s="1"/>
      <c r="D407" s="10" t="str">
        <f t="shared" si="16"/>
        <v/>
      </c>
      <c r="E407" s="10" t="str">
        <f t="shared" si="17"/>
        <v/>
      </c>
      <c r="F407" s="24"/>
      <c r="G407" s="1"/>
    </row>
    <row r="408" spans="1:7" s="14" customFormat="1" x14ac:dyDescent="0.35">
      <c r="A408" s="8"/>
      <c r="B408" s="7"/>
      <c r="C408" s="1"/>
      <c r="D408" s="10" t="str">
        <f t="shared" si="16"/>
        <v/>
      </c>
      <c r="E408" s="10" t="str">
        <f t="shared" si="17"/>
        <v/>
      </c>
      <c r="F408" s="24"/>
      <c r="G408" s="1"/>
    </row>
    <row r="409" spans="1:7" s="14" customFormat="1" x14ac:dyDescent="0.35">
      <c r="A409" s="8"/>
      <c r="B409" s="7"/>
      <c r="C409" s="1"/>
      <c r="D409" s="10" t="str">
        <f t="shared" si="16"/>
        <v/>
      </c>
      <c r="E409" s="10" t="str">
        <f t="shared" si="17"/>
        <v/>
      </c>
      <c r="F409" s="24"/>
      <c r="G409" s="1"/>
    </row>
    <row r="410" spans="1:7" s="14" customFormat="1" x14ac:dyDescent="0.35">
      <c r="A410" s="8"/>
      <c r="B410" s="7"/>
      <c r="C410" s="1"/>
      <c r="D410" s="10" t="str">
        <f t="shared" si="16"/>
        <v/>
      </c>
      <c r="E410" s="10" t="str">
        <f t="shared" si="17"/>
        <v/>
      </c>
      <c r="F410" s="24"/>
      <c r="G410" s="1"/>
    </row>
    <row r="411" spans="1:7" s="14" customFormat="1" x14ac:dyDescent="0.35">
      <c r="A411" s="8"/>
      <c r="B411" s="7"/>
      <c r="C411" s="1"/>
      <c r="D411" s="10" t="str">
        <f t="shared" si="16"/>
        <v/>
      </c>
      <c r="E411" s="10" t="str">
        <f t="shared" si="17"/>
        <v/>
      </c>
      <c r="F411" s="24"/>
      <c r="G411" s="1"/>
    </row>
    <row r="412" spans="1:7" s="14" customFormat="1" x14ac:dyDescent="0.35">
      <c r="A412" s="8"/>
      <c r="B412" s="7"/>
      <c r="C412" s="1"/>
      <c r="D412" s="10" t="str">
        <f t="shared" si="16"/>
        <v/>
      </c>
      <c r="E412" s="10" t="str">
        <f t="shared" si="17"/>
        <v/>
      </c>
      <c r="F412" s="24"/>
      <c r="G412" s="1"/>
    </row>
    <row r="413" spans="1:7" s="14" customFormat="1" x14ac:dyDescent="0.35">
      <c r="A413" s="8"/>
      <c r="B413" s="7"/>
      <c r="C413" s="1"/>
      <c r="D413" s="10" t="str">
        <f t="shared" si="16"/>
        <v/>
      </c>
      <c r="E413" s="10" t="str">
        <f t="shared" si="17"/>
        <v/>
      </c>
      <c r="F413" s="24"/>
      <c r="G413" s="1"/>
    </row>
    <row r="414" spans="1:7" s="14" customFormat="1" x14ac:dyDescent="0.35">
      <c r="A414" s="8"/>
      <c r="B414" s="7"/>
      <c r="C414" s="1"/>
      <c r="D414" s="10" t="str">
        <f t="shared" si="16"/>
        <v/>
      </c>
      <c r="E414" s="10" t="str">
        <f t="shared" si="17"/>
        <v/>
      </c>
      <c r="F414" s="24"/>
      <c r="G414" s="1"/>
    </row>
    <row r="415" spans="1:7" s="14" customFormat="1" x14ac:dyDescent="0.35">
      <c r="A415" s="8"/>
      <c r="B415" s="7"/>
      <c r="C415" s="1"/>
      <c r="D415" s="10" t="str">
        <f t="shared" si="16"/>
        <v/>
      </c>
      <c r="E415" s="10" t="str">
        <f t="shared" si="17"/>
        <v/>
      </c>
      <c r="F415" s="24"/>
      <c r="G415" s="1"/>
    </row>
    <row r="416" spans="1:7" s="14" customFormat="1" x14ac:dyDescent="0.35">
      <c r="A416" s="8"/>
      <c r="B416" s="7"/>
      <c r="C416" s="1"/>
      <c r="D416" s="10" t="str">
        <f t="shared" si="16"/>
        <v/>
      </c>
      <c r="E416" s="10" t="str">
        <f t="shared" si="17"/>
        <v/>
      </c>
      <c r="F416" s="24"/>
      <c r="G416" s="1"/>
    </row>
    <row r="417" spans="1:7" s="14" customFormat="1" x14ac:dyDescent="0.35">
      <c r="A417" s="8"/>
      <c r="B417" s="7"/>
      <c r="C417" s="1"/>
      <c r="D417" s="10" t="str">
        <f t="shared" si="16"/>
        <v/>
      </c>
      <c r="E417" s="10" t="str">
        <f t="shared" si="17"/>
        <v/>
      </c>
      <c r="F417" s="24"/>
      <c r="G417" s="1"/>
    </row>
    <row r="418" spans="1:7" s="14" customFormat="1" x14ac:dyDescent="0.35">
      <c r="A418" s="8"/>
      <c r="B418" s="7"/>
      <c r="C418" s="1"/>
      <c r="D418" s="10" t="str">
        <f t="shared" si="16"/>
        <v/>
      </c>
      <c r="E418" s="10" t="str">
        <f t="shared" si="17"/>
        <v/>
      </c>
      <c r="F418" s="24"/>
      <c r="G418" s="1"/>
    </row>
    <row r="419" spans="1:7" s="14" customFormat="1" x14ac:dyDescent="0.35">
      <c r="A419" s="8"/>
      <c r="B419" s="7"/>
      <c r="C419" s="1"/>
      <c r="D419" s="10" t="str">
        <f t="shared" si="16"/>
        <v/>
      </c>
      <c r="E419" s="10" t="str">
        <f t="shared" si="17"/>
        <v/>
      </c>
      <c r="F419" s="24"/>
      <c r="G419" s="1"/>
    </row>
    <row r="420" spans="1:7" s="14" customFormat="1" x14ac:dyDescent="0.35">
      <c r="A420" s="8"/>
      <c r="B420" s="7"/>
      <c r="C420" s="1"/>
      <c r="D420" s="10" t="str">
        <f t="shared" si="16"/>
        <v/>
      </c>
      <c r="E420" s="10" t="str">
        <f t="shared" si="17"/>
        <v/>
      </c>
      <c r="F420" s="24"/>
      <c r="G420" s="1"/>
    </row>
    <row r="421" spans="1:7" s="14" customFormat="1" x14ac:dyDescent="0.35">
      <c r="A421" s="8"/>
      <c r="B421" s="7"/>
      <c r="C421" s="1"/>
      <c r="D421" s="10" t="str">
        <f t="shared" si="16"/>
        <v/>
      </c>
      <c r="E421" s="10" t="str">
        <f t="shared" si="17"/>
        <v/>
      </c>
      <c r="F421" s="24"/>
      <c r="G421" s="1"/>
    </row>
    <row r="422" spans="1:7" s="14" customFormat="1" x14ac:dyDescent="0.35">
      <c r="A422" s="8"/>
      <c r="B422" s="7"/>
      <c r="C422" s="1"/>
      <c r="D422" s="10" t="str">
        <f t="shared" si="16"/>
        <v/>
      </c>
      <c r="E422" s="10" t="str">
        <f t="shared" si="17"/>
        <v/>
      </c>
      <c r="F422" s="24"/>
      <c r="G422" s="1"/>
    </row>
    <row r="423" spans="1:7" s="14" customFormat="1" x14ac:dyDescent="0.35">
      <c r="A423" s="8"/>
      <c r="B423" s="7"/>
      <c r="C423" s="1"/>
      <c r="D423" s="10" t="str">
        <f t="shared" si="16"/>
        <v/>
      </c>
      <c r="E423" s="10" t="str">
        <f t="shared" si="17"/>
        <v/>
      </c>
      <c r="F423" s="24"/>
      <c r="G423" s="1"/>
    </row>
    <row r="424" spans="1:7" s="14" customFormat="1" x14ac:dyDescent="0.35">
      <c r="A424" s="8"/>
      <c r="B424" s="7"/>
      <c r="C424" s="1"/>
      <c r="D424" s="10" t="str">
        <f t="shared" si="16"/>
        <v/>
      </c>
      <c r="E424" s="10" t="str">
        <f t="shared" si="17"/>
        <v/>
      </c>
      <c r="F424" s="24"/>
      <c r="G424" s="1"/>
    </row>
    <row r="425" spans="1:7" s="14" customFormat="1" x14ac:dyDescent="0.35">
      <c r="A425" s="8"/>
      <c r="B425" s="7"/>
      <c r="C425" s="1"/>
      <c r="D425" s="10" t="str">
        <f t="shared" si="16"/>
        <v/>
      </c>
      <c r="E425" s="10" t="str">
        <f t="shared" si="17"/>
        <v/>
      </c>
      <c r="F425" s="24"/>
      <c r="G425" s="1"/>
    </row>
    <row r="426" spans="1:7" s="14" customFormat="1" x14ac:dyDescent="0.35">
      <c r="A426" s="8"/>
      <c r="B426" s="7"/>
      <c r="C426" s="1"/>
      <c r="D426" s="10" t="str">
        <f t="shared" si="16"/>
        <v/>
      </c>
      <c r="E426" s="10" t="str">
        <f t="shared" si="17"/>
        <v/>
      </c>
      <c r="F426" s="24"/>
      <c r="G426" s="1"/>
    </row>
    <row r="427" spans="1:7" s="14" customFormat="1" x14ac:dyDescent="0.35">
      <c r="A427" s="8"/>
      <c r="B427" s="7"/>
      <c r="C427" s="1"/>
      <c r="D427" s="10" t="str">
        <f t="shared" si="16"/>
        <v/>
      </c>
      <c r="E427" s="10" t="str">
        <f t="shared" si="17"/>
        <v/>
      </c>
      <c r="F427" s="24"/>
      <c r="G427" s="1"/>
    </row>
    <row r="428" spans="1:7" s="14" customFormat="1" x14ac:dyDescent="0.35">
      <c r="A428" s="8"/>
      <c r="B428" s="7"/>
      <c r="C428" s="1"/>
      <c r="D428" s="10" t="str">
        <f t="shared" si="16"/>
        <v/>
      </c>
      <c r="E428" s="10" t="str">
        <f t="shared" si="17"/>
        <v/>
      </c>
      <c r="F428" s="24"/>
      <c r="G428" s="1"/>
    </row>
    <row r="429" spans="1:7" s="14" customFormat="1" x14ac:dyDescent="0.35">
      <c r="A429" s="8"/>
      <c r="B429" s="7"/>
      <c r="C429" s="1"/>
      <c r="D429" s="10" t="str">
        <f t="shared" si="16"/>
        <v/>
      </c>
      <c r="E429" s="10" t="str">
        <f t="shared" si="17"/>
        <v/>
      </c>
      <c r="F429" s="24"/>
      <c r="G429" s="1"/>
    </row>
    <row r="430" spans="1:7" s="14" customFormat="1" x14ac:dyDescent="0.35">
      <c r="A430" s="8"/>
      <c r="B430" s="7"/>
      <c r="C430" s="1"/>
      <c r="D430" s="10" t="str">
        <f t="shared" si="16"/>
        <v/>
      </c>
      <c r="E430" s="10" t="str">
        <f t="shared" si="17"/>
        <v/>
      </c>
      <c r="F430" s="24"/>
      <c r="G430" s="1"/>
    </row>
    <row r="431" spans="1:7" s="14" customFormat="1" x14ac:dyDescent="0.35">
      <c r="A431" s="8"/>
      <c r="B431" s="7"/>
      <c r="C431" s="1"/>
      <c r="D431" s="10" t="str">
        <f t="shared" si="16"/>
        <v/>
      </c>
      <c r="E431" s="10" t="str">
        <f t="shared" si="17"/>
        <v/>
      </c>
      <c r="F431" s="24"/>
      <c r="G431" s="1"/>
    </row>
    <row r="432" spans="1:7" s="14" customFormat="1" x14ac:dyDescent="0.35">
      <c r="A432" s="8"/>
      <c r="B432" s="7"/>
      <c r="C432" s="1"/>
      <c r="D432" s="10" t="str">
        <f t="shared" si="16"/>
        <v/>
      </c>
      <c r="E432" s="10" t="str">
        <f t="shared" si="17"/>
        <v/>
      </c>
      <c r="F432" s="24"/>
      <c r="G432" s="1"/>
    </row>
    <row r="433" spans="1:7" s="14" customFormat="1" x14ac:dyDescent="0.35">
      <c r="A433" s="8"/>
      <c r="B433" s="7"/>
      <c r="C433" s="1"/>
      <c r="D433" s="10" t="str">
        <f t="shared" si="16"/>
        <v/>
      </c>
      <c r="E433" s="10" t="str">
        <f t="shared" si="17"/>
        <v/>
      </c>
      <c r="F433" s="24"/>
      <c r="G433" s="1"/>
    </row>
    <row r="434" spans="1:7" s="14" customFormat="1" x14ac:dyDescent="0.35">
      <c r="A434" s="8"/>
      <c r="B434" s="7"/>
      <c r="C434" s="1"/>
      <c r="D434" s="10" t="str">
        <f t="shared" si="16"/>
        <v/>
      </c>
      <c r="E434" s="10" t="str">
        <f t="shared" si="17"/>
        <v/>
      </c>
      <c r="F434" s="24"/>
      <c r="G434" s="1"/>
    </row>
    <row r="435" spans="1:7" s="14" customFormat="1" x14ac:dyDescent="0.35">
      <c r="A435" s="8"/>
      <c r="B435" s="7"/>
      <c r="C435" s="1"/>
      <c r="D435" s="10" t="str">
        <f t="shared" si="16"/>
        <v/>
      </c>
      <c r="E435" s="10" t="str">
        <f t="shared" si="17"/>
        <v/>
      </c>
      <c r="F435" s="24"/>
      <c r="G435" s="1"/>
    </row>
    <row r="436" spans="1:7" s="14" customFormat="1" x14ac:dyDescent="0.35">
      <c r="A436" s="8"/>
      <c r="B436" s="7"/>
      <c r="C436" s="1"/>
      <c r="D436" s="10" t="str">
        <f t="shared" si="16"/>
        <v/>
      </c>
      <c r="E436" s="10" t="str">
        <f t="shared" si="17"/>
        <v/>
      </c>
      <c r="F436" s="24"/>
      <c r="G436" s="1"/>
    </row>
    <row r="437" spans="1:7" s="14" customFormat="1" x14ac:dyDescent="0.35">
      <c r="A437" s="8"/>
      <c r="B437" s="7"/>
      <c r="C437" s="1"/>
      <c r="D437" s="10" t="str">
        <f t="shared" si="16"/>
        <v/>
      </c>
      <c r="E437" s="10" t="str">
        <f t="shared" si="17"/>
        <v/>
      </c>
      <c r="F437" s="24"/>
      <c r="G437" s="1"/>
    </row>
    <row r="438" spans="1:7" s="14" customFormat="1" x14ac:dyDescent="0.35">
      <c r="A438" s="8"/>
      <c r="B438" s="7"/>
      <c r="C438" s="1"/>
      <c r="D438" s="10" t="str">
        <f t="shared" si="16"/>
        <v/>
      </c>
      <c r="E438" s="10" t="str">
        <f t="shared" si="17"/>
        <v/>
      </c>
      <c r="F438" s="24"/>
      <c r="G438" s="1"/>
    </row>
    <row r="439" spans="1:7" s="14" customFormat="1" x14ac:dyDescent="0.35">
      <c r="A439" s="8"/>
      <c r="B439" s="7"/>
      <c r="C439" s="1"/>
      <c r="D439" s="10" t="str">
        <f t="shared" si="16"/>
        <v/>
      </c>
      <c r="E439" s="10" t="str">
        <f t="shared" si="17"/>
        <v/>
      </c>
      <c r="F439" s="24"/>
      <c r="G439" s="1"/>
    </row>
    <row r="440" spans="1:7" s="14" customFormat="1" x14ac:dyDescent="0.35">
      <c r="A440" s="8"/>
      <c r="B440" s="7"/>
      <c r="C440" s="1"/>
      <c r="D440" s="10" t="str">
        <f t="shared" si="16"/>
        <v/>
      </c>
      <c r="E440" s="10" t="str">
        <f t="shared" si="17"/>
        <v/>
      </c>
      <c r="F440" s="24"/>
      <c r="G440" s="1"/>
    </row>
    <row r="441" spans="1:7" s="14" customFormat="1" x14ac:dyDescent="0.35">
      <c r="A441" s="8"/>
      <c r="B441" s="7"/>
      <c r="C441" s="1"/>
      <c r="D441" s="10" t="str">
        <f t="shared" ref="D441:D504" si="18">IFERROR(VLOOKUP($C441,competitors,7,FALSE),"")</f>
        <v/>
      </c>
      <c r="E441" s="10" t="str">
        <f t="shared" ref="E441:E504" si="19">IFERROR(VLOOKUP($C441,competitors,8,FALSE),"")</f>
        <v/>
      </c>
      <c r="F441" s="24"/>
      <c r="G441" s="1"/>
    </row>
    <row r="442" spans="1:7" s="14" customFormat="1" x14ac:dyDescent="0.35">
      <c r="A442" s="8"/>
      <c r="B442" s="7"/>
      <c r="C442" s="1"/>
      <c r="D442" s="10" t="str">
        <f t="shared" si="18"/>
        <v/>
      </c>
      <c r="E442" s="10" t="str">
        <f t="shared" si="19"/>
        <v/>
      </c>
      <c r="F442" s="24"/>
      <c r="G442" s="1"/>
    </row>
    <row r="443" spans="1:7" s="14" customFormat="1" x14ac:dyDescent="0.35">
      <c r="A443" s="8"/>
      <c r="B443" s="7"/>
      <c r="C443" s="1"/>
      <c r="D443" s="10" t="str">
        <f t="shared" si="18"/>
        <v/>
      </c>
      <c r="E443" s="10" t="str">
        <f t="shared" si="19"/>
        <v/>
      </c>
      <c r="F443" s="24"/>
      <c r="G443" s="1"/>
    </row>
    <row r="444" spans="1:7" s="14" customFormat="1" x14ac:dyDescent="0.35">
      <c r="A444" s="8"/>
      <c r="B444" s="7"/>
      <c r="C444" s="1"/>
      <c r="D444" s="10" t="str">
        <f t="shared" si="18"/>
        <v/>
      </c>
      <c r="E444" s="10" t="str">
        <f t="shared" si="19"/>
        <v/>
      </c>
      <c r="F444" s="24"/>
      <c r="G444" s="1"/>
    </row>
    <row r="445" spans="1:7" s="14" customFormat="1" x14ac:dyDescent="0.35">
      <c r="A445" s="8"/>
      <c r="B445" s="7"/>
      <c r="C445" s="1"/>
      <c r="D445" s="10" t="str">
        <f t="shared" si="18"/>
        <v/>
      </c>
      <c r="E445" s="10" t="str">
        <f t="shared" si="19"/>
        <v/>
      </c>
      <c r="F445" s="24"/>
      <c r="G445" s="1"/>
    </row>
    <row r="446" spans="1:7" s="14" customFormat="1" x14ac:dyDescent="0.35">
      <c r="A446" s="8"/>
      <c r="B446" s="7"/>
      <c r="C446" s="1"/>
      <c r="D446" s="10" t="str">
        <f t="shared" si="18"/>
        <v/>
      </c>
      <c r="E446" s="10" t="str">
        <f t="shared" si="19"/>
        <v/>
      </c>
      <c r="F446" s="24"/>
      <c r="G446" s="1"/>
    </row>
    <row r="447" spans="1:7" s="14" customFormat="1" x14ac:dyDescent="0.35">
      <c r="A447" s="8"/>
      <c r="B447" s="7"/>
      <c r="C447" s="1"/>
      <c r="D447" s="10" t="str">
        <f t="shared" si="18"/>
        <v/>
      </c>
      <c r="E447" s="10" t="str">
        <f t="shared" si="19"/>
        <v/>
      </c>
      <c r="F447" s="24"/>
      <c r="G447" s="1"/>
    </row>
    <row r="448" spans="1:7" s="14" customFormat="1" x14ac:dyDescent="0.35">
      <c r="A448" s="8"/>
      <c r="B448" s="7"/>
      <c r="C448" s="1"/>
      <c r="D448" s="10" t="str">
        <f t="shared" si="18"/>
        <v/>
      </c>
      <c r="E448" s="10" t="str">
        <f t="shared" si="19"/>
        <v/>
      </c>
      <c r="F448" s="24"/>
      <c r="G448" s="1"/>
    </row>
    <row r="449" spans="1:7" s="14" customFormat="1" x14ac:dyDescent="0.35">
      <c r="A449" s="8"/>
      <c r="B449" s="7"/>
      <c r="C449" s="1"/>
      <c r="D449" s="10" t="str">
        <f t="shared" si="18"/>
        <v/>
      </c>
      <c r="E449" s="10" t="str">
        <f t="shared" si="19"/>
        <v/>
      </c>
      <c r="F449" s="24"/>
      <c r="G449" s="1"/>
    </row>
    <row r="450" spans="1:7" s="14" customFormat="1" x14ac:dyDescent="0.35">
      <c r="A450" s="8"/>
      <c r="B450" s="7"/>
      <c r="C450" s="1"/>
      <c r="D450" s="10" t="str">
        <f t="shared" si="18"/>
        <v/>
      </c>
      <c r="E450" s="10" t="str">
        <f t="shared" si="19"/>
        <v/>
      </c>
      <c r="F450" s="24"/>
      <c r="G450" s="1"/>
    </row>
    <row r="451" spans="1:7" s="14" customFormat="1" x14ac:dyDescent="0.35">
      <c r="A451" s="8"/>
      <c r="B451" s="7"/>
      <c r="C451" s="1"/>
      <c r="D451" s="10" t="str">
        <f t="shared" si="18"/>
        <v/>
      </c>
      <c r="E451" s="10" t="str">
        <f t="shared" si="19"/>
        <v/>
      </c>
      <c r="F451" s="24"/>
      <c r="G451" s="1"/>
    </row>
    <row r="452" spans="1:7" s="14" customFormat="1" x14ac:dyDescent="0.35">
      <c r="A452" s="8"/>
      <c r="B452" s="7"/>
      <c r="C452" s="1"/>
      <c r="D452" s="10" t="str">
        <f t="shared" si="18"/>
        <v/>
      </c>
      <c r="E452" s="10" t="str">
        <f t="shared" si="19"/>
        <v/>
      </c>
      <c r="F452" s="24"/>
      <c r="G452" s="1"/>
    </row>
    <row r="453" spans="1:7" s="14" customFormat="1" x14ac:dyDescent="0.35">
      <c r="A453" s="8"/>
      <c r="B453" s="7"/>
      <c r="C453" s="1"/>
      <c r="D453" s="10" t="str">
        <f t="shared" si="18"/>
        <v/>
      </c>
      <c r="E453" s="10" t="str">
        <f t="shared" si="19"/>
        <v/>
      </c>
      <c r="F453" s="24"/>
      <c r="G453" s="1"/>
    </row>
    <row r="454" spans="1:7" s="14" customFormat="1" x14ac:dyDescent="0.35">
      <c r="A454" s="8"/>
      <c r="B454" s="7"/>
      <c r="C454" s="1"/>
      <c r="D454" s="10" t="str">
        <f t="shared" si="18"/>
        <v/>
      </c>
      <c r="E454" s="10" t="str">
        <f t="shared" si="19"/>
        <v/>
      </c>
      <c r="F454" s="24"/>
      <c r="G454" s="1"/>
    </row>
    <row r="455" spans="1:7" s="14" customFormat="1" x14ac:dyDescent="0.35">
      <c r="A455" s="8"/>
      <c r="B455" s="7"/>
      <c r="C455" s="1"/>
      <c r="D455" s="10" t="str">
        <f t="shared" si="18"/>
        <v/>
      </c>
      <c r="E455" s="10" t="str">
        <f t="shared" si="19"/>
        <v/>
      </c>
      <c r="F455" s="24"/>
      <c r="G455" s="1"/>
    </row>
    <row r="456" spans="1:7" s="14" customFormat="1" x14ac:dyDescent="0.35">
      <c r="A456" s="8"/>
      <c r="B456" s="7"/>
      <c r="C456" s="1"/>
      <c r="D456" s="10" t="str">
        <f t="shared" si="18"/>
        <v/>
      </c>
      <c r="E456" s="10" t="str">
        <f t="shared" si="19"/>
        <v/>
      </c>
      <c r="F456" s="24"/>
      <c r="G456" s="1"/>
    </row>
    <row r="457" spans="1:7" s="14" customFormat="1" x14ac:dyDescent="0.35">
      <c r="A457" s="8"/>
      <c r="B457" s="7"/>
      <c r="C457" s="1"/>
      <c r="D457" s="10" t="str">
        <f t="shared" si="18"/>
        <v/>
      </c>
      <c r="E457" s="10" t="str">
        <f t="shared" si="19"/>
        <v/>
      </c>
      <c r="F457" s="24"/>
      <c r="G457" s="1"/>
    </row>
    <row r="458" spans="1:7" s="14" customFormat="1" x14ac:dyDescent="0.35">
      <c r="A458" s="8"/>
      <c r="B458" s="7"/>
      <c r="C458" s="1"/>
      <c r="D458" s="10" t="str">
        <f t="shared" si="18"/>
        <v/>
      </c>
      <c r="E458" s="10" t="str">
        <f t="shared" si="19"/>
        <v/>
      </c>
      <c r="F458" s="24"/>
      <c r="G458" s="1"/>
    </row>
    <row r="459" spans="1:7" s="14" customFormat="1" x14ac:dyDescent="0.35">
      <c r="A459" s="8"/>
      <c r="B459" s="7"/>
      <c r="C459" s="1"/>
      <c r="D459" s="10" t="str">
        <f t="shared" si="18"/>
        <v/>
      </c>
      <c r="E459" s="10" t="str">
        <f t="shared" si="19"/>
        <v/>
      </c>
      <c r="F459" s="24"/>
      <c r="G459" s="1"/>
    </row>
    <row r="460" spans="1:7" s="14" customFormat="1" x14ac:dyDescent="0.35">
      <c r="A460" s="8"/>
      <c r="B460" s="7"/>
      <c r="C460" s="1"/>
      <c r="D460" s="10" t="str">
        <f t="shared" si="18"/>
        <v/>
      </c>
      <c r="E460" s="10" t="str">
        <f t="shared" si="19"/>
        <v/>
      </c>
      <c r="F460" s="24"/>
      <c r="G460" s="1"/>
    </row>
    <row r="461" spans="1:7" s="14" customFormat="1" x14ac:dyDescent="0.35">
      <c r="A461" s="8"/>
      <c r="B461" s="7"/>
      <c r="C461" s="1"/>
      <c r="D461" s="10" t="str">
        <f t="shared" si="18"/>
        <v/>
      </c>
      <c r="E461" s="10" t="str">
        <f t="shared" si="19"/>
        <v/>
      </c>
      <c r="F461" s="24"/>
      <c r="G461" s="1"/>
    </row>
    <row r="462" spans="1:7" s="14" customFormat="1" x14ac:dyDescent="0.35">
      <c r="A462" s="8"/>
      <c r="B462" s="7"/>
      <c r="C462" s="1"/>
      <c r="D462" s="10" t="str">
        <f t="shared" si="18"/>
        <v/>
      </c>
      <c r="E462" s="10" t="str">
        <f t="shared" si="19"/>
        <v/>
      </c>
      <c r="F462" s="24"/>
      <c r="G462" s="1"/>
    </row>
    <row r="463" spans="1:7" s="14" customFormat="1" x14ac:dyDescent="0.35">
      <c r="A463" s="8"/>
      <c r="B463" s="7"/>
      <c r="C463" s="1"/>
      <c r="D463" s="10" t="str">
        <f t="shared" si="18"/>
        <v/>
      </c>
      <c r="E463" s="10" t="str">
        <f t="shared" si="19"/>
        <v/>
      </c>
      <c r="F463" s="24"/>
      <c r="G463" s="1"/>
    </row>
    <row r="464" spans="1:7" s="14" customFormat="1" x14ac:dyDescent="0.35">
      <c r="A464" s="8"/>
      <c r="B464" s="7"/>
      <c r="C464" s="1"/>
      <c r="D464" s="10" t="str">
        <f t="shared" si="18"/>
        <v/>
      </c>
      <c r="E464" s="10" t="str">
        <f t="shared" si="19"/>
        <v/>
      </c>
      <c r="F464" s="24"/>
      <c r="G464" s="1"/>
    </row>
    <row r="465" spans="1:7" s="14" customFormat="1" x14ac:dyDescent="0.35">
      <c r="A465" s="8"/>
      <c r="B465" s="7"/>
      <c r="C465" s="1"/>
      <c r="D465" s="10" t="str">
        <f t="shared" si="18"/>
        <v/>
      </c>
      <c r="E465" s="10" t="str">
        <f t="shared" si="19"/>
        <v/>
      </c>
      <c r="F465" s="24"/>
      <c r="G465" s="1"/>
    </row>
    <row r="466" spans="1:7" s="14" customFormat="1" x14ac:dyDescent="0.35">
      <c r="A466" s="8"/>
      <c r="B466" s="7"/>
      <c r="C466" s="1"/>
      <c r="D466" s="10" t="str">
        <f t="shared" si="18"/>
        <v/>
      </c>
      <c r="E466" s="10" t="str">
        <f t="shared" si="19"/>
        <v/>
      </c>
      <c r="F466" s="24"/>
      <c r="G466" s="1"/>
    </row>
    <row r="467" spans="1:7" s="14" customFormat="1" x14ac:dyDescent="0.35">
      <c r="A467" s="8"/>
      <c r="B467" s="7"/>
      <c r="C467" s="1"/>
      <c r="D467" s="10" t="str">
        <f t="shared" si="18"/>
        <v/>
      </c>
      <c r="E467" s="10" t="str">
        <f t="shared" si="19"/>
        <v/>
      </c>
      <c r="F467" s="24"/>
      <c r="G467" s="1"/>
    </row>
    <row r="468" spans="1:7" s="14" customFormat="1" x14ac:dyDescent="0.35">
      <c r="A468" s="8"/>
      <c r="B468" s="7"/>
      <c r="C468" s="1"/>
      <c r="D468" s="10" t="str">
        <f t="shared" si="18"/>
        <v/>
      </c>
      <c r="E468" s="10" t="str">
        <f t="shared" si="19"/>
        <v/>
      </c>
      <c r="F468" s="24"/>
      <c r="G468" s="1"/>
    </row>
    <row r="469" spans="1:7" s="14" customFormat="1" x14ac:dyDescent="0.35">
      <c r="A469" s="8"/>
      <c r="B469" s="7"/>
      <c r="C469" s="1"/>
      <c r="D469" s="10" t="str">
        <f t="shared" si="18"/>
        <v/>
      </c>
      <c r="E469" s="10" t="str">
        <f t="shared" si="19"/>
        <v/>
      </c>
      <c r="F469" s="24"/>
      <c r="G469" s="1"/>
    </row>
    <row r="470" spans="1:7" s="14" customFormat="1" x14ac:dyDescent="0.35">
      <c r="A470" s="8"/>
      <c r="B470" s="7"/>
      <c r="C470" s="1"/>
      <c r="D470" s="10" t="str">
        <f t="shared" si="18"/>
        <v/>
      </c>
      <c r="E470" s="10" t="str">
        <f t="shared" si="19"/>
        <v/>
      </c>
      <c r="F470" s="24"/>
      <c r="G470" s="1"/>
    </row>
    <row r="471" spans="1:7" s="14" customFormat="1" x14ac:dyDescent="0.35">
      <c r="A471" s="8"/>
      <c r="B471" s="7"/>
      <c r="C471" s="1"/>
      <c r="D471" s="10" t="str">
        <f t="shared" si="18"/>
        <v/>
      </c>
      <c r="E471" s="10" t="str">
        <f t="shared" si="19"/>
        <v/>
      </c>
      <c r="F471" s="24"/>
      <c r="G471" s="1"/>
    </row>
    <row r="472" spans="1:7" s="14" customFormat="1" x14ac:dyDescent="0.35">
      <c r="A472" s="8"/>
      <c r="B472" s="7"/>
      <c r="C472" s="1"/>
      <c r="D472" s="10" t="str">
        <f t="shared" si="18"/>
        <v/>
      </c>
      <c r="E472" s="10" t="str">
        <f t="shared" si="19"/>
        <v/>
      </c>
      <c r="F472" s="24"/>
      <c r="G472" s="1"/>
    </row>
    <row r="473" spans="1:7" s="14" customFormat="1" x14ac:dyDescent="0.35">
      <c r="A473" s="8"/>
      <c r="B473" s="7"/>
      <c r="C473" s="1"/>
      <c r="D473" s="10" t="str">
        <f t="shared" si="18"/>
        <v/>
      </c>
      <c r="E473" s="10" t="str">
        <f t="shared" si="19"/>
        <v/>
      </c>
      <c r="F473" s="24"/>
      <c r="G473" s="1"/>
    </row>
    <row r="474" spans="1:7" s="14" customFormat="1" x14ac:dyDescent="0.35">
      <c r="A474" s="8"/>
      <c r="B474" s="7"/>
      <c r="C474" s="1"/>
      <c r="D474" s="10" t="str">
        <f t="shared" si="18"/>
        <v/>
      </c>
      <c r="E474" s="10" t="str">
        <f t="shared" si="19"/>
        <v/>
      </c>
      <c r="F474" s="24"/>
      <c r="G474" s="1"/>
    </row>
    <row r="475" spans="1:7" s="14" customFormat="1" x14ac:dyDescent="0.35">
      <c r="A475" s="8"/>
      <c r="B475" s="7"/>
      <c r="C475" s="1"/>
      <c r="D475" s="10" t="str">
        <f t="shared" si="18"/>
        <v/>
      </c>
      <c r="E475" s="10" t="str">
        <f t="shared" si="19"/>
        <v/>
      </c>
      <c r="F475" s="24"/>
      <c r="G475" s="1"/>
    </row>
    <row r="476" spans="1:7" s="14" customFormat="1" x14ac:dyDescent="0.35">
      <c r="A476" s="8"/>
      <c r="B476" s="7"/>
      <c r="C476" s="1"/>
      <c r="D476" s="10" t="str">
        <f t="shared" si="18"/>
        <v/>
      </c>
      <c r="E476" s="10" t="str">
        <f t="shared" si="19"/>
        <v/>
      </c>
      <c r="F476" s="24"/>
      <c r="G476" s="1"/>
    </row>
    <row r="477" spans="1:7" s="14" customFormat="1" x14ac:dyDescent="0.35">
      <c r="A477" s="8"/>
      <c r="B477" s="7"/>
      <c r="C477" s="1"/>
      <c r="D477" s="10" t="str">
        <f t="shared" si="18"/>
        <v/>
      </c>
      <c r="E477" s="10" t="str">
        <f t="shared" si="19"/>
        <v/>
      </c>
      <c r="F477" s="24"/>
      <c r="G477" s="1"/>
    </row>
    <row r="478" spans="1:7" s="14" customFormat="1" x14ac:dyDescent="0.35">
      <c r="A478" s="8"/>
      <c r="B478" s="7"/>
      <c r="C478" s="1"/>
      <c r="D478" s="10" t="str">
        <f t="shared" si="18"/>
        <v/>
      </c>
      <c r="E478" s="10" t="str">
        <f t="shared" si="19"/>
        <v/>
      </c>
      <c r="F478" s="24"/>
      <c r="G478" s="1"/>
    </row>
    <row r="479" spans="1:7" s="14" customFormat="1" x14ac:dyDescent="0.35">
      <c r="A479" s="8"/>
      <c r="B479" s="7"/>
      <c r="C479" s="1"/>
      <c r="D479" s="10" t="str">
        <f t="shared" si="18"/>
        <v/>
      </c>
      <c r="E479" s="10" t="str">
        <f t="shared" si="19"/>
        <v/>
      </c>
      <c r="F479" s="24"/>
      <c r="G479" s="1"/>
    </row>
    <row r="480" spans="1:7" s="14" customFormat="1" x14ac:dyDescent="0.35">
      <c r="A480" s="8"/>
      <c r="B480" s="7"/>
      <c r="C480" s="1"/>
      <c r="D480" s="10" t="str">
        <f t="shared" si="18"/>
        <v/>
      </c>
      <c r="E480" s="10" t="str">
        <f t="shared" si="19"/>
        <v/>
      </c>
      <c r="F480" s="24"/>
      <c r="G480" s="1"/>
    </row>
    <row r="481" spans="1:7" s="14" customFormat="1" x14ac:dyDescent="0.35">
      <c r="A481" s="8"/>
      <c r="B481" s="7"/>
      <c r="C481" s="1"/>
      <c r="D481" s="10" t="str">
        <f t="shared" si="18"/>
        <v/>
      </c>
      <c r="E481" s="10" t="str">
        <f t="shared" si="19"/>
        <v/>
      </c>
      <c r="F481" s="24"/>
      <c r="G481" s="1"/>
    </row>
    <row r="482" spans="1:7" s="14" customFormat="1" x14ac:dyDescent="0.35">
      <c r="A482" s="8"/>
      <c r="B482" s="7"/>
      <c r="C482" s="1"/>
      <c r="D482" s="10" t="str">
        <f t="shared" si="18"/>
        <v/>
      </c>
      <c r="E482" s="10" t="str">
        <f t="shared" si="19"/>
        <v/>
      </c>
      <c r="F482" s="24"/>
      <c r="G482" s="1"/>
    </row>
    <row r="483" spans="1:7" s="14" customFormat="1" x14ac:dyDescent="0.35">
      <c r="A483" s="8"/>
      <c r="B483" s="7"/>
      <c r="C483" s="1"/>
      <c r="D483" s="10" t="str">
        <f t="shared" si="18"/>
        <v/>
      </c>
      <c r="E483" s="10" t="str">
        <f t="shared" si="19"/>
        <v/>
      </c>
      <c r="F483" s="24"/>
      <c r="G483" s="1"/>
    </row>
    <row r="484" spans="1:7" s="14" customFormat="1" x14ac:dyDescent="0.35">
      <c r="A484" s="8"/>
      <c r="B484" s="7"/>
      <c r="C484" s="1"/>
      <c r="D484" s="10" t="str">
        <f t="shared" si="18"/>
        <v/>
      </c>
      <c r="E484" s="10" t="str">
        <f t="shared" si="19"/>
        <v/>
      </c>
      <c r="F484" s="24"/>
      <c r="G484" s="1"/>
    </row>
    <row r="485" spans="1:7" s="14" customFormat="1" x14ac:dyDescent="0.35">
      <c r="A485" s="8"/>
      <c r="B485" s="7"/>
      <c r="C485" s="1"/>
      <c r="D485" s="10" t="str">
        <f t="shared" si="18"/>
        <v/>
      </c>
      <c r="E485" s="10" t="str">
        <f t="shared" si="19"/>
        <v/>
      </c>
      <c r="F485" s="24"/>
      <c r="G485" s="1"/>
    </row>
    <row r="486" spans="1:7" s="14" customFormat="1" x14ac:dyDescent="0.35">
      <c r="A486" s="8"/>
      <c r="B486" s="7"/>
      <c r="C486" s="1"/>
      <c r="D486" s="10" t="str">
        <f t="shared" si="18"/>
        <v/>
      </c>
      <c r="E486" s="10" t="str">
        <f t="shared" si="19"/>
        <v/>
      </c>
      <c r="F486" s="24"/>
      <c r="G486" s="1"/>
    </row>
    <row r="487" spans="1:7" s="14" customFormat="1" x14ac:dyDescent="0.35">
      <c r="A487" s="8"/>
      <c r="B487" s="7"/>
      <c r="C487" s="1"/>
      <c r="D487" s="10" t="str">
        <f t="shared" si="18"/>
        <v/>
      </c>
      <c r="E487" s="10" t="str">
        <f t="shared" si="19"/>
        <v/>
      </c>
      <c r="F487" s="24"/>
      <c r="G487" s="1"/>
    </row>
    <row r="488" spans="1:7" s="14" customFormat="1" x14ac:dyDescent="0.35">
      <c r="A488" s="8"/>
      <c r="B488" s="7"/>
      <c r="C488" s="1"/>
      <c r="D488" s="10" t="str">
        <f t="shared" si="18"/>
        <v/>
      </c>
      <c r="E488" s="10" t="str">
        <f t="shared" si="19"/>
        <v/>
      </c>
      <c r="F488" s="24"/>
      <c r="G488" s="1"/>
    </row>
    <row r="489" spans="1:7" s="14" customFormat="1" x14ac:dyDescent="0.35">
      <c r="A489" s="8"/>
      <c r="B489" s="7"/>
      <c r="C489" s="1"/>
      <c r="D489" s="10" t="str">
        <f t="shared" si="18"/>
        <v/>
      </c>
      <c r="E489" s="10" t="str">
        <f t="shared" si="19"/>
        <v/>
      </c>
      <c r="F489" s="24"/>
      <c r="G489" s="1"/>
    </row>
    <row r="490" spans="1:7" s="14" customFormat="1" x14ac:dyDescent="0.35">
      <c r="A490" s="8"/>
      <c r="B490" s="7"/>
      <c r="C490" s="1"/>
      <c r="D490" s="10" t="str">
        <f t="shared" si="18"/>
        <v/>
      </c>
      <c r="E490" s="10" t="str">
        <f t="shared" si="19"/>
        <v/>
      </c>
      <c r="F490" s="24"/>
      <c r="G490" s="1"/>
    </row>
    <row r="491" spans="1:7" s="14" customFormat="1" x14ac:dyDescent="0.35">
      <c r="A491" s="8"/>
      <c r="B491" s="7"/>
      <c r="C491" s="1"/>
      <c r="D491" s="10" t="str">
        <f t="shared" si="18"/>
        <v/>
      </c>
      <c r="E491" s="10" t="str">
        <f t="shared" si="19"/>
        <v/>
      </c>
      <c r="F491" s="24"/>
      <c r="G491" s="1"/>
    </row>
    <row r="492" spans="1:7" s="14" customFormat="1" x14ac:dyDescent="0.35">
      <c r="A492" s="8"/>
      <c r="B492" s="7"/>
      <c r="C492" s="1"/>
      <c r="D492" s="10" t="str">
        <f t="shared" si="18"/>
        <v/>
      </c>
      <c r="E492" s="10" t="str">
        <f t="shared" si="19"/>
        <v/>
      </c>
      <c r="F492" s="24"/>
      <c r="G492" s="1"/>
    </row>
    <row r="493" spans="1:7" s="14" customFormat="1" x14ac:dyDescent="0.35">
      <c r="A493" s="8"/>
      <c r="B493" s="7"/>
      <c r="C493" s="1"/>
      <c r="D493" s="10" t="str">
        <f t="shared" si="18"/>
        <v/>
      </c>
      <c r="E493" s="10" t="str">
        <f t="shared" si="19"/>
        <v/>
      </c>
      <c r="F493" s="24"/>
      <c r="G493" s="1"/>
    </row>
    <row r="494" spans="1:7" s="14" customFormat="1" x14ac:dyDescent="0.35">
      <c r="A494" s="8"/>
      <c r="B494" s="7"/>
      <c r="C494" s="1"/>
      <c r="D494" s="10" t="str">
        <f t="shared" si="18"/>
        <v/>
      </c>
      <c r="E494" s="10" t="str">
        <f t="shared" si="19"/>
        <v/>
      </c>
      <c r="F494" s="24"/>
      <c r="G494" s="1"/>
    </row>
    <row r="495" spans="1:7" s="14" customFormat="1" x14ac:dyDescent="0.35">
      <c r="A495" s="8"/>
      <c r="B495" s="7"/>
      <c r="C495" s="1"/>
      <c r="D495" s="10" t="str">
        <f t="shared" si="18"/>
        <v/>
      </c>
      <c r="E495" s="10" t="str">
        <f t="shared" si="19"/>
        <v/>
      </c>
      <c r="F495" s="24"/>
      <c r="G495" s="1"/>
    </row>
    <row r="496" spans="1:7" s="14" customFormat="1" x14ac:dyDescent="0.35">
      <c r="A496" s="8"/>
      <c r="B496" s="7"/>
      <c r="C496" s="1"/>
      <c r="D496" s="10" t="str">
        <f t="shared" si="18"/>
        <v/>
      </c>
      <c r="E496" s="10" t="str">
        <f t="shared" si="19"/>
        <v/>
      </c>
      <c r="F496" s="24"/>
      <c r="G496" s="1"/>
    </row>
    <row r="497" spans="1:7" s="14" customFormat="1" x14ac:dyDescent="0.35">
      <c r="A497" s="8"/>
      <c r="B497" s="7"/>
      <c r="C497" s="1"/>
      <c r="D497" s="10" t="str">
        <f t="shared" si="18"/>
        <v/>
      </c>
      <c r="E497" s="10" t="str">
        <f t="shared" si="19"/>
        <v/>
      </c>
      <c r="F497" s="24"/>
      <c r="G497" s="1"/>
    </row>
    <row r="498" spans="1:7" s="14" customFormat="1" x14ac:dyDescent="0.35">
      <c r="A498" s="8"/>
      <c r="B498" s="7"/>
      <c r="C498" s="1"/>
      <c r="D498" s="10" t="str">
        <f t="shared" si="18"/>
        <v/>
      </c>
      <c r="E498" s="10" t="str">
        <f t="shared" si="19"/>
        <v/>
      </c>
      <c r="F498" s="24"/>
      <c r="G498" s="1"/>
    </row>
    <row r="499" spans="1:7" s="14" customFormat="1" x14ac:dyDescent="0.35">
      <c r="A499" s="8"/>
      <c r="B499" s="7"/>
      <c r="C499" s="1"/>
      <c r="D499" s="10" t="str">
        <f t="shared" si="18"/>
        <v/>
      </c>
      <c r="E499" s="10" t="str">
        <f t="shared" si="19"/>
        <v/>
      </c>
      <c r="F499" s="24"/>
      <c r="G499" s="1"/>
    </row>
    <row r="500" spans="1:7" s="14" customFormat="1" x14ac:dyDescent="0.35">
      <c r="A500" s="8"/>
      <c r="B500" s="7"/>
      <c r="C500" s="1"/>
      <c r="D500" s="10" t="str">
        <f t="shared" si="18"/>
        <v/>
      </c>
      <c r="E500" s="10" t="str">
        <f t="shared" si="19"/>
        <v/>
      </c>
      <c r="F500" s="24"/>
      <c r="G500" s="1"/>
    </row>
    <row r="501" spans="1:7" s="14" customFormat="1" x14ac:dyDescent="0.35">
      <c r="A501" s="8"/>
      <c r="B501" s="7"/>
      <c r="C501" s="1"/>
      <c r="D501" s="10" t="str">
        <f t="shared" si="18"/>
        <v/>
      </c>
      <c r="E501" s="10" t="str">
        <f t="shared" si="19"/>
        <v/>
      </c>
      <c r="F501" s="24"/>
      <c r="G501" s="1"/>
    </row>
    <row r="502" spans="1:7" s="14" customFormat="1" x14ac:dyDescent="0.35">
      <c r="A502" s="8"/>
      <c r="B502" s="7"/>
      <c r="C502" s="1"/>
      <c r="D502" s="10" t="str">
        <f t="shared" si="18"/>
        <v/>
      </c>
      <c r="E502" s="10" t="str">
        <f t="shared" si="19"/>
        <v/>
      </c>
      <c r="F502" s="24"/>
      <c r="G502" s="1"/>
    </row>
    <row r="503" spans="1:7" s="14" customFormat="1" x14ac:dyDescent="0.35">
      <c r="A503" s="8"/>
      <c r="B503" s="7"/>
      <c r="C503" s="1"/>
      <c r="D503" s="10" t="str">
        <f t="shared" si="18"/>
        <v/>
      </c>
      <c r="E503" s="10" t="str">
        <f t="shared" si="19"/>
        <v/>
      </c>
      <c r="F503" s="24"/>
      <c r="G503" s="1"/>
    </row>
    <row r="504" spans="1:7" s="14" customFormat="1" x14ac:dyDescent="0.35">
      <c r="A504" s="8"/>
      <c r="B504" s="7"/>
      <c r="C504" s="1"/>
      <c r="D504" s="10" t="str">
        <f t="shared" si="18"/>
        <v/>
      </c>
      <c r="E504" s="10" t="str">
        <f t="shared" si="19"/>
        <v/>
      </c>
      <c r="F504" s="24"/>
      <c r="G504" s="1"/>
    </row>
    <row r="505" spans="1:7" s="14" customFormat="1" x14ac:dyDescent="0.35">
      <c r="A505" s="8"/>
      <c r="B505" s="7"/>
      <c r="C505" s="1"/>
      <c r="D505" s="10" t="str">
        <f t="shared" ref="D505:D568" si="20">IFERROR(VLOOKUP($C505,competitors,7,FALSE),"")</f>
        <v/>
      </c>
      <c r="E505" s="10" t="str">
        <f t="shared" ref="E505:E568" si="21">IFERROR(VLOOKUP($C505,competitors,8,FALSE),"")</f>
        <v/>
      </c>
      <c r="F505" s="24"/>
      <c r="G505" s="1"/>
    </row>
    <row r="506" spans="1:7" s="14" customFormat="1" x14ac:dyDescent="0.35">
      <c r="A506" s="8"/>
      <c r="B506" s="7"/>
      <c r="C506" s="1"/>
      <c r="D506" s="10" t="str">
        <f t="shared" si="20"/>
        <v/>
      </c>
      <c r="E506" s="10" t="str">
        <f t="shared" si="21"/>
        <v/>
      </c>
      <c r="F506" s="24"/>
      <c r="G506" s="1"/>
    </row>
    <row r="507" spans="1:7" s="14" customFormat="1" x14ac:dyDescent="0.35">
      <c r="A507" s="8"/>
      <c r="B507" s="7"/>
      <c r="C507" s="1"/>
      <c r="D507" s="10" t="str">
        <f t="shared" si="20"/>
        <v/>
      </c>
      <c r="E507" s="10" t="str">
        <f t="shared" si="21"/>
        <v/>
      </c>
      <c r="F507" s="24"/>
      <c r="G507" s="1"/>
    </row>
    <row r="508" spans="1:7" s="14" customFormat="1" x14ac:dyDescent="0.35">
      <c r="A508" s="8"/>
      <c r="B508" s="7"/>
      <c r="C508" s="1"/>
      <c r="D508" s="10" t="str">
        <f t="shared" si="20"/>
        <v/>
      </c>
      <c r="E508" s="10" t="str">
        <f t="shared" si="21"/>
        <v/>
      </c>
      <c r="F508" s="24"/>
      <c r="G508" s="1"/>
    </row>
    <row r="509" spans="1:7" s="14" customFormat="1" x14ac:dyDescent="0.35">
      <c r="A509" s="8"/>
      <c r="B509" s="7"/>
      <c r="C509" s="1"/>
      <c r="D509" s="10" t="str">
        <f t="shared" si="20"/>
        <v/>
      </c>
      <c r="E509" s="10" t="str">
        <f t="shared" si="21"/>
        <v/>
      </c>
      <c r="F509" s="24"/>
      <c r="G509" s="1"/>
    </row>
    <row r="510" spans="1:7" s="14" customFormat="1" x14ac:dyDescent="0.35">
      <c r="A510" s="8"/>
      <c r="B510" s="7"/>
      <c r="C510" s="1"/>
      <c r="D510" s="10" t="str">
        <f t="shared" si="20"/>
        <v/>
      </c>
      <c r="E510" s="10" t="str">
        <f t="shared" si="21"/>
        <v/>
      </c>
      <c r="F510" s="24"/>
      <c r="G510" s="1"/>
    </row>
    <row r="511" spans="1:7" s="14" customFormat="1" x14ac:dyDescent="0.35">
      <c r="A511" s="8"/>
      <c r="B511" s="7"/>
      <c r="C511" s="1"/>
      <c r="D511" s="10" t="str">
        <f t="shared" si="20"/>
        <v/>
      </c>
      <c r="E511" s="10" t="str">
        <f t="shared" si="21"/>
        <v/>
      </c>
      <c r="F511" s="24"/>
      <c r="G511" s="1"/>
    </row>
    <row r="512" spans="1:7" s="14" customFormat="1" x14ac:dyDescent="0.35">
      <c r="A512" s="8"/>
      <c r="B512" s="7"/>
      <c r="C512" s="1"/>
      <c r="D512" s="10" t="str">
        <f t="shared" si="20"/>
        <v/>
      </c>
      <c r="E512" s="10" t="str">
        <f t="shared" si="21"/>
        <v/>
      </c>
      <c r="F512" s="24"/>
      <c r="G512" s="1"/>
    </row>
    <row r="513" spans="1:7" s="14" customFormat="1" x14ac:dyDescent="0.35">
      <c r="A513" s="8"/>
      <c r="B513" s="7"/>
      <c r="C513" s="1"/>
      <c r="D513" s="10" t="str">
        <f t="shared" si="20"/>
        <v/>
      </c>
      <c r="E513" s="10" t="str">
        <f t="shared" si="21"/>
        <v/>
      </c>
      <c r="F513" s="24"/>
      <c r="G513" s="1"/>
    </row>
    <row r="514" spans="1:7" s="14" customFormat="1" x14ac:dyDescent="0.35">
      <c r="A514" s="8"/>
      <c r="B514" s="7"/>
      <c r="C514" s="1"/>
      <c r="D514" s="10" t="str">
        <f t="shared" si="20"/>
        <v/>
      </c>
      <c r="E514" s="10" t="str">
        <f t="shared" si="21"/>
        <v/>
      </c>
      <c r="F514" s="24"/>
      <c r="G514" s="1"/>
    </row>
    <row r="515" spans="1:7" s="14" customFormat="1" x14ac:dyDescent="0.35">
      <c r="A515" s="8"/>
      <c r="B515" s="7"/>
      <c r="C515" s="1"/>
      <c r="D515" s="10" t="str">
        <f t="shared" si="20"/>
        <v/>
      </c>
      <c r="E515" s="10" t="str">
        <f t="shared" si="21"/>
        <v/>
      </c>
      <c r="F515" s="24"/>
      <c r="G515" s="1"/>
    </row>
    <row r="516" spans="1:7" s="14" customFormat="1" x14ac:dyDescent="0.35">
      <c r="A516" s="8"/>
      <c r="B516" s="7"/>
      <c r="C516" s="1"/>
      <c r="D516" s="10" t="str">
        <f t="shared" si="20"/>
        <v/>
      </c>
      <c r="E516" s="10" t="str">
        <f t="shared" si="21"/>
        <v/>
      </c>
      <c r="F516" s="24"/>
      <c r="G516" s="1"/>
    </row>
    <row r="517" spans="1:7" s="14" customFormat="1" x14ac:dyDescent="0.35">
      <c r="A517" s="8"/>
      <c r="B517" s="7"/>
      <c r="C517" s="1"/>
      <c r="D517" s="10" t="str">
        <f t="shared" si="20"/>
        <v/>
      </c>
      <c r="E517" s="10" t="str">
        <f t="shared" si="21"/>
        <v/>
      </c>
      <c r="F517" s="24"/>
      <c r="G517" s="1"/>
    </row>
    <row r="518" spans="1:7" s="14" customFormat="1" x14ac:dyDescent="0.35">
      <c r="A518" s="8"/>
      <c r="B518" s="7"/>
      <c r="C518" s="1"/>
      <c r="D518" s="10" t="str">
        <f t="shared" si="20"/>
        <v/>
      </c>
      <c r="E518" s="10" t="str">
        <f t="shared" si="21"/>
        <v/>
      </c>
      <c r="F518" s="24"/>
      <c r="G518" s="1"/>
    </row>
    <row r="519" spans="1:7" s="14" customFormat="1" x14ac:dyDescent="0.35">
      <c r="A519" s="8"/>
      <c r="B519" s="7"/>
      <c r="C519" s="1"/>
      <c r="D519" s="10" t="str">
        <f t="shared" si="20"/>
        <v/>
      </c>
      <c r="E519" s="10" t="str">
        <f t="shared" si="21"/>
        <v/>
      </c>
      <c r="F519" s="24"/>
      <c r="G519" s="1"/>
    </row>
    <row r="520" spans="1:7" s="14" customFormat="1" x14ac:dyDescent="0.35">
      <c r="A520" s="8"/>
      <c r="B520" s="7"/>
      <c r="C520" s="1"/>
      <c r="D520" s="10" t="str">
        <f t="shared" si="20"/>
        <v/>
      </c>
      <c r="E520" s="10" t="str">
        <f t="shared" si="21"/>
        <v/>
      </c>
      <c r="F520" s="24"/>
      <c r="G520" s="1"/>
    </row>
    <row r="521" spans="1:7" s="14" customFormat="1" x14ac:dyDescent="0.35">
      <c r="A521" s="8"/>
      <c r="B521" s="7"/>
      <c r="C521" s="1"/>
      <c r="D521" s="10" t="str">
        <f t="shared" si="20"/>
        <v/>
      </c>
      <c r="E521" s="10" t="str">
        <f t="shared" si="21"/>
        <v/>
      </c>
      <c r="F521" s="24"/>
      <c r="G521" s="1"/>
    </row>
    <row r="522" spans="1:7" s="14" customFormat="1" x14ac:dyDescent="0.35">
      <c r="A522" s="8"/>
      <c r="B522" s="7"/>
      <c r="C522" s="1"/>
      <c r="D522" s="10" t="str">
        <f t="shared" si="20"/>
        <v/>
      </c>
      <c r="E522" s="10" t="str">
        <f t="shared" si="21"/>
        <v/>
      </c>
      <c r="F522" s="24"/>
      <c r="G522" s="1"/>
    </row>
    <row r="523" spans="1:7" s="14" customFormat="1" x14ac:dyDescent="0.35">
      <c r="A523" s="8"/>
      <c r="B523" s="7"/>
      <c r="C523" s="1"/>
      <c r="D523" s="10" t="str">
        <f t="shared" si="20"/>
        <v/>
      </c>
      <c r="E523" s="10" t="str">
        <f t="shared" si="21"/>
        <v/>
      </c>
      <c r="F523" s="24"/>
      <c r="G523" s="1"/>
    </row>
    <row r="524" spans="1:7" s="14" customFormat="1" x14ac:dyDescent="0.35">
      <c r="A524" s="8"/>
      <c r="B524" s="7"/>
      <c r="C524" s="1"/>
      <c r="D524" s="10" t="str">
        <f t="shared" si="20"/>
        <v/>
      </c>
      <c r="E524" s="10" t="str">
        <f t="shared" si="21"/>
        <v/>
      </c>
      <c r="F524" s="24"/>
      <c r="G524" s="1"/>
    </row>
    <row r="525" spans="1:7" s="14" customFormat="1" x14ac:dyDescent="0.35">
      <c r="A525" s="8"/>
      <c r="B525" s="7"/>
      <c r="C525" s="1"/>
      <c r="D525" s="10" t="str">
        <f t="shared" si="20"/>
        <v/>
      </c>
      <c r="E525" s="10" t="str">
        <f t="shared" si="21"/>
        <v/>
      </c>
      <c r="F525" s="24"/>
      <c r="G525" s="1"/>
    </row>
    <row r="526" spans="1:7" s="14" customFormat="1" x14ac:dyDescent="0.35">
      <c r="A526" s="8"/>
      <c r="B526" s="7"/>
      <c r="C526" s="1"/>
      <c r="D526" s="10" t="str">
        <f t="shared" si="20"/>
        <v/>
      </c>
      <c r="E526" s="10" t="str">
        <f t="shared" si="21"/>
        <v/>
      </c>
      <c r="F526" s="24"/>
      <c r="G526" s="1"/>
    </row>
    <row r="527" spans="1:7" s="14" customFormat="1" x14ac:dyDescent="0.35">
      <c r="A527" s="8"/>
      <c r="B527" s="7"/>
      <c r="C527" s="1"/>
      <c r="D527" s="10" t="str">
        <f t="shared" si="20"/>
        <v/>
      </c>
      <c r="E527" s="10" t="str">
        <f t="shared" si="21"/>
        <v/>
      </c>
      <c r="F527" s="24"/>
      <c r="G527" s="1"/>
    </row>
    <row r="528" spans="1:7" s="14" customFormat="1" x14ac:dyDescent="0.35">
      <c r="A528" s="8"/>
      <c r="B528" s="7"/>
      <c r="C528" s="1"/>
      <c r="D528" s="10" t="str">
        <f t="shared" si="20"/>
        <v/>
      </c>
      <c r="E528" s="10" t="str">
        <f t="shared" si="21"/>
        <v/>
      </c>
      <c r="F528" s="24"/>
      <c r="G528" s="1"/>
    </row>
    <row r="529" spans="1:7" s="14" customFormat="1" x14ac:dyDescent="0.35">
      <c r="A529" s="8"/>
      <c r="B529" s="7"/>
      <c r="C529" s="1"/>
      <c r="D529" s="10" t="str">
        <f t="shared" si="20"/>
        <v/>
      </c>
      <c r="E529" s="10" t="str">
        <f t="shared" si="21"/>
        <v/>
      </c>
      <c r="F529" s="24"/>
      <c r="G529" s="1"/>
    </row>
    <row r="530" spans="1:7" s="14" customFormat="1" x14ac:dyDescent="0.35">
      <c r="A530" s="8"/>
      <c r="B530" s="7"/>
      <c r="C530" s="1"/>
      <c r="D530" s="10" t="str">
        <f t="shared" si="20"/>
        <v/>
      </c>
      <c r="E530" s="10" t="str">
        <f t="shared" si="21"/>
        <v/>
      </c>
      <c r="F530" s="24"/>
      <c r="G530" s="1"/>
    </row>
    <row r="531" spans="1:7" s="14" customFormat="1" x14ac:dyDescent="0.35">
      <c r="A531" s="8"/>
      <c r="B531" s="7"/>
      <c r="C531" s="1"/>
      <c r="D531" s="10" t="str">
        <f t="shared" si="20"/>
        <v/>
      </c>
      <c r="E531" s="10" t="str">
        <f t="shared" si="21"/>
        <v/>
      </c>
      <c r="F531" s="24"/>
      <c r="G531" s="1"/>
    </row>
    <row r="532" spans="1:7" s="14" customFormat="1" x14ac:dyDescent="0.35">
      <c r="A532" s="8"/>
      <c r="B532" s="7"/>
      <c r="C532" s="1"/>
      <c r="D532" s="10" t="str">
        <f t="shared" si="20"/>
        <v/>
      </c>
      <c r="E532" s="10" t="str">
        <f t="shared" si="21"/>
        <v/>
      </c>
      <c r="F532" s="24"/>
      <c r="G532" s="1"/>
    </row>
    <row r="533" spans="1:7" s="14" customFormat="1" x14ac:dyDescent="0.35">
      <c r="A533" s="8"/>
      <c r="B533" s="7"/>
      <c r="C533" s="1"/>
      <c r="D533" s="10" t="str">
        <f t="shared" si="20"/>
        <v/>
      </c>
      <c r="E533" s="10" t="str">
        <f t="shared" si="21"/>
        <v/>
      </c>
      <c r="F533" s="24"/>
      <c r="G533" s="1"/>
    </row>
    <row r="534" spans="1:7" s="14" customFormat="1" x14ac:dyDescent="0.35">
      <c r="A534" s="8"/>
      <c r="B534" s="7"/>
      <c r="C534" s="1"/>
      <c r="D534" s="10" t="str">
        <f t="shared" si="20"/>
        <v/>
      </c>
      <c r="E534" s="10" t="str">
        <f t="shared" si="21"/>
        <v/>
      </c>
      <c r="F534" s="24"/>
      <c r="G534" s="1"/>
    </row>
    <row r="535" spans="1:7" s="14" customFormat="1" x14ac:dyDescent="0.35">
      <c r="A535" s="8"/>
      <c r="B535" s="7"/>
      <c r="C535" s="1"/>
      <c r="D535" s="10" t="str">
        <f t="shared" si="20"/>
        <v/>
      </c>
      <c r="E535" s="10" t="str">
        <f t="shared" si="21"/>
        <v/>
      </c>
      <c r="F535" s="24"/>
      <c r="G535" s="1"/>
    </row>
    <row r="536" spans="1:7" s="14" customFormat="1" x14ac:dyDescent="0.35">
      <c r="A536" s="8"/>
      <c r="B536" s="7"/>
      <c r="C536" s="1"/>
      <c r="D536" s="10" t="str">
        <f t="shared" si="20"/>
        <v/>
      </c>
      <c r="E536" s="10" t="str">
        <f t="shared" si="21"/>
        <v/>
      </c>
      <c r="F536" s="24"/>
      <c r="G536" s="1"/>
    </row>
    <row r="537" spans="1:7" s="14" customFormat="1" x14ac:dyDescent="0.35">
      <c r="A537" s="8"/>
      <c r="B537" s="7"/>
      <c r="C537" s="1"/>
      <c r="D537" s="10" t="str">
        <f t="shared" si="20"/>
        <v/>
      </c>
      <c r="E537" s="10" t="str">
        <f t="shared" si="21"/>
        <v/>
      </c>
      <c r="F537" s="24"/>
      <c r="G537" s="1"/>
    </row>
    <row r="538" spans="1:7" s="14" customFormat="1" x14ac:dyDescent="0.35">
      <c r="A538" s="8"/>
      <c r="B538" s="7"/>
      <c r="C538" s="1"/>
      <c r="D538" s="10" t="str">
        <f t="shared" si="20"/>
        <v/>
      </c>
      <c r="E538" s="10" t="str">
        <f t="shared" si="21"/>
        <v/>
      </c>
      <c r="F538" s="24"/>
      <c r="G538" s="1"/>
    </row>
    <row r="539" spans="1:7" s="14" customFormat="1" x14ac:dyDescent="0.35">
      <c r="A539" s="8"/>
      <c r="B539" s="7"/>
      <c r="C539" s="1"/>
      <c r="D539" s="10" t="str">
        <f t="shared" si="20"/>
        <v/>
      </c>
      <c r="E539" s="10" t="str">
        <f t="shared" si="21"/>
        <v/>
      </c>
      <c r="F539" s="24"/>
      <c r="G539" s="1"/>
    </row>
    <row r="540" spans="1:7" s="14" customFormat="1" x14ac:dyDescent="0.35">
      <c r="A540" s="8"/>
      <c r="B540" s="7"/>
      <c r="C540" s="1"/>
      <c r="D540" s="10" t="str">
        <f t="shared" si="20"/>
        <v/>
      </c>
      <c r="E540" s="10" t="str">
        <f t="shared" si="21"/>
        <v/>
      </c>
      <c r="F540" s="24"/>
      <c r="G540" s="1"/>
    </row>
    <row r="541" spans="1:7" s="14" customFormat="1" x14ac:dyDescent="0.35">
      <c r="A541" s="8"/>
      <c r="B541" s="7"/>
      <c r="C541" s="1"/>
      <c r="D541" s="10" t="str">
        <f t="shared" si="20"/>
        <v/>
      </c>
      <c r="E541" s="10" t="str">
        <f t="shared" si="21"/>
        <v/>
      </c>
      <c r="F541" s="24"/>
      <c r="G541" s="1"/>
    </row>
    <row r="542" spans="1:7" s="14" customFormat="1" x14ac:dyDescent="0.35">
      <c r="A542" s="8"/>
      <c r="B542" s="7"/>
      <c r="C542" s="1"/>
      <c r="D542" s="10" t="str">
        <f t="shared" si="20"/>
        <v/>
      </c>
      <c r="E542" s="10" t="str">
        <f t="shared" si="21"/>
        <v/>
      </c>
      <c r="F542" s="24"/>
      <c r="G542" s="1"/>
    </row>
    <row r="543" spans="1:7" s="14" customFormat="1" x14ac:dyDescent="0.35">
      <c r="A543" s="8"/>
      <c r="B543" s="7"/>
      <c r="C543" s="1"/>
      <c r="D543" s="10" t="str">
        <f t="shared" si="20"/>
        <v/>
      </c>
      <c r="E543" s="10" t="str">
        <f t="shared" si="21"/>
        <v/>
      </c>
      <c r="F543" s="24"/>
      <c r="G543" s="1"/>
    </row>
    <row r="544" spans="1:7" s="14" customFormat="1" x14ac:dyDescent="0.35">
      <c r="A544" s="8"/>
      <c r="B544" s="7"/>
      <c r="C544" s="1"/>
      <c r="D544" s="10" t="str">
        <f t="shared" si="20"/>
        <v/>
      </c>
      <c r="E544" s="10" t="str">
        <f t="shared" si="21"/>
        <v/>
      </c>
      <c r="F544" s="24"/>
      <c r="G544" s="1"/>
    </row>
    <row r="545" spans="1:7" s="14" customFormat="1" x14ac:dyDescent="0.35">
      <c r="A545" s="8"/>
      <c r="B545" s="7"/>
      <c r="C545" s="1"/>
      <c r="D545" s="10" t="str">
        <f t="shared" si="20"/>
        <v/>
      </c>
      <c r="E545" s="10" t="str">
        <f t="shared" si="21"/>
        <v/>
      </c>
      <c r="F545" s="24"/>
      <c r="G545" s="1"/>
    </row>
    <row r="546" spans="1:7" s="14" customFormat="1" x14ac:dyDescent="0.35">
      <c r="A546" s="8"/>
      <c r="B546" s="7"/>
      <c r="C546" s="1"/>
      <c r="D546" s="10" t="str">
        <f t="shared" si="20"/>
        <v/>
      </c>
      <c r="E546" s="10" t="str">
        <f t="shared" si="21"/>
        <v/>
      </c>
      <c r="F546" s="24"/>
      <c r="G546" s="1"/>
    </row>
    <row r="547" spans="1:7" s="14" customFormat="1" x14ac:dyDescent="0.35">
      <c r="A547" s="8"/>
      <c r="B547" s="7"/>
      <c r="C547" s="1"/>
      <c r="D547" s="10" t="str">
        <f t="shared" si="20"/>
        <v/>
      </c>
      <c r="E547" s="10" t="str">
        <f t="shared" si="21"/>
        <v/>
      </c>
      <c r="F547" s="24"/>
      <c r="G547" s="1"/>
    </row>
    <row r="548" spans="1:7" s="14" customFormat="1" x14ac:dyDescent="0.35">
      <c r="A548" s="8"/>
      <c r="B548" s="7"/>
      <c r="C548" s="1"/>
      <c r="D548" s="10" t="str">
        <f t="shared" si="20"/>
        <v/>
      </c>
      <c r="E548" s="10" t="str">
        <f t="shared" si="21"/>
        <v/>
      </c>
      <c r="F548" s="24"/>
      <c r="G548" s="1"/>
    </row>
    <row r="549" spans="1:7" s="14" customFormat="1" x14ac:dyDescent="0.35">
      <c r="A549" s="8"/>
      <c r="B549" s="7"/>
      <c r="C549" s="1"/>
      <c r="D549" s="10" t="str">
        <f t="shared" si="20"/>
        <v/>
      </c>
      <c r="E549" s="10" t="str">
        <f t="shared" si="21"/>
        <v/>
      </c>
      <c r="F549" s="24"/>
      <c r="G549" s="1"/>
    </row>
    <row r="550" spans="1:7" s="14" customFormat="1" x14ac:dyDescent="0.35">
      <c r="A550" s="8"/>
      <c r="B550" s="7"/>
      <c r="C550" s="1"/>
      <c r="D550" s="10" t="str">
        <f t="shared" si="20"/>
        <v/>
      </c>
      <c r="E550" s="10" t="str">
        <f t="shared" si="21"/>
        <v/>
      </c>
      <c r="F550" s="24"/>
      <c r="G550" s="1"/>
    </row>
    <row r="551" spans="1:7" s="14" customFormat="1" x14ac:dyDescent="0.35">
      <c r="A551" s="8"/>
      <c r="B551" s="7"/>
      <c r="C551" s="1"/>
      <c r="D551" s="10" t="str">
        <f t="shared" si="20"/>
        <v/>
      </c>
      <c r="E551" s="10" t="str">
        <f t="shared" si="21"/>
        <v/>
      </c>
      <c r="F551" s="24"/>
      <c r="G551" s="1"/>
    </row>
    <row r="552" spans="1:7" s="14" customFormat="1" x14ac:dyDescent="0.35">
      <c r="A552" s="8"/>
      <c r="B552" s="7"/>
      <c r="C552" s="1"/>
      <c r="D552" s="10" t="str">
        <f t="shared" si="20"/>
        <v/>
      </c>
      <c r="E552" s="10" t="str">
        <f t="shared" si="21"/>
        <v/>
      </c>
      <c r="F552" s="24"/>
      <c r="G552" s="1"/>
    </row>
    <row r="553" spans="1:7" s="14" customFormat="1" x14ac:dyDescent="0.35">
      <c r="A553" s="8"/>
      <c r="B553" s="7"/>
      <c r="C553" s="1"/>
      <c r="D553" s="10" t="str">
        <f t="shared" si="20"/>
        <v/>
      </c>
      <c r="E553" s="10" t="str">
        <f t="shared" si="21"/>
        <v/>
      </c>
      <c r="F553" s="24"/>
      <c r="G553" s="1"/>
    </row>
    <row r="554" spans="1:7" s="14" customFormat="1" x14ac:dyDescent="0.35">
      <c r="A554" s="8"/>
      <c r="B554" s="7"/>
      <c r="C554" s="1"/>
      <c r="D554" s="10" t="str">
        <f t="shared" si="20"/>
        <v/>
      </c>
      <c r="E554" s="10" t="str">
        <f t="shared" si="21"/>
        <v/>
      </c>
      <c r="F554" s="24"/>
      <c r="G554" s="1"/>
    </row>
    <row r="555" spans="1:7" s="14" customFormat="1" x14ac:dyDescent="0.35">
      <c r="A555" s="8"/>
      <c r="B555" s="7"/>
      <c r="C555" s="1"/>
      <c r="D555" s="10" t="str">
        <f t="shared" si="20"/>
        <v/>
      </c>
      <c r="E555" s="10" t="str">
        <f t="shared" si="21"/>
        <v/>
      </c>
      <c r="F555" s="24"/>
      <c r="G555" s="1"/>
    </row>
    <row r="556" spans="1:7" s="14" customFormat="1" x14ac:dyDescent="0.35">
      <c r="A556" s="8"/>
      <c r="B556" s="7"/>
      <c r="C556" s="1"/>
      <c r="D556" s="10" t="str">
        <f t="shared" si="20"/>
        <v/>
      </c>
      <c r="E556" s="10" t="str">
        <f t="shared" si="21"/>
        <v/>
      </c>
      <c r="F556" s="24"/>
      <c r="G556" s="1"/>
    </row>
    <row r="557" spans="1:7" s="14" customFormat="1" x14ac:dyDescent="0.35">
      <c r="A557" s="8"/>
      <c r="B557" s="7"/>
      <c r="C557" s="1"/>
      <c r="D557" s="10" t="str">
        <f t="shared" si="20"/>
        <v/>
      </c>
      <c r="E557" s="10" t="str">
        <f t="shared" si="21"/>
        <v/>
      </c>
      <c r="F557" s="24"/>
      <c r="G557" s="1"/>
    </row>
    <row r="558" spans="1:7" s="14" customFormat="1" x14ac:dyDescent="0.35">
      <c r="A558" s="8"/>
      <c r="B558" s="7"/>
      <c r="C558" s="1"/>
      <c r="D558" s="10" t="str">
        <f t="shared" si="20"/>
        <v/>
      </c>
      <c r="E558" s="10" t="str">
        <f t="shared" si="21"/>
        <v/>
      </c>
      <c r="F558" s="24"/>
      <c r="G558" s="1"/>
    </row>
    <row r="559" spans="1:7" s="14" customFormat="1" x14ac:dyDescent="0.35">
      <c r="A559" s="8"/>
      <c r="B559" s="7"/>
      <c r="C559" s="1"/>
      <c r="D559" s="10" t="str">
        <f t="shared" si="20"/>
        <v/>
      </c>
      <c r="E559" s="10" t="str">
        <f t="shared" si="21"/>
        <v/>
      </c>
      <c r="F559" s="24"/>
      <c r="G559" s="1"/>
    </row>
    <row r="560" spans="1:7" s="14" customFormat="1" x14ac:dyDescent="0.35">
      <c r="A560" s="8"/>
      <c r="B560" s="7"/>
      <c r="C560" s="1"/>
      <c r="D560" s="10" t="str">
        <f t="shared" si="20"/>
        <v/>
      </c>
      <c r="E560" s="10" t="str">
        <f t="shared" si="21"/>
        <v/>
      </c>
      <c r="F560" s="24"/>
      <c r="G560" s="1"/>
    </row>
    <row r="561" spans="1:7" s="14" customFormat="1" x14ac:dyDescent="0.35">
      <c r="A561" s="8"/>
      <c r="B561" s="7"/>
      <c r="C561" s="1"/>
      <c r="D561" s="10" t="str">
        <f t="shared" si="20"/>
        <v/>
      </c>
      <c r="E561" s="10" t="str">
        <f t="shared" si="21"/>
        <v/>
      </c>
      <c r="F561" s="24"/>
      <c r="G561" s="1"/>
    </row>
    <row r="562" spans="1:7" s="14" customFormat="1" x14ac:dyDescent="0.35">
      <c r="A562" s="8"/>
      <c r="B562" s="7"/>
      <c r="C562" s="1"/>
      <c r="D562" s="10" t="str">
        <f t="shared" si="20"/>
        <v/>
      </c>
      <c r="E562" s="10" t="str">
        <f t="shared" si="21"/>
        <v/>
      </c>
      <c r="F562" s="24"/>
      <c r="G562" s="1"/>
    </row>
    <row r="563" spans="1:7" s="14" customFormat="1" x14ac:dyDescent="0.35">
      <c r="A563" s="8"/>
      <c r="B563" s="7"/>
      <c r="C563" s="1"/>
      <c r="D563" s="10" t="str">
        <f t="shared" si="20"/>
        <v/>
      </c>
      <c r="E563" s="10" t="str">
        <f t="shared" si="21"/>
        <v/>
      </c>
      <c r="F563" s="24"/>
      <c r="G563" s="1"/>
    </row>
    <row r="564" spans="1:7" s="14" customFormat="1" x14ac:dyDescent="0.35">
      <c r="A564" s="8"/>
      <c r="B564" s="7"/>
      <c r="C564" s="1"/>
      <c r="D564" s="10" t="str">
        <f t="shared" si="20"/>
        <v/>
      </c>
      <c r="E564" s="10" t="str">
        <f t="shared" si="21"/>
        <v/>
      </c>
      <c r="F564" s="24"/>
      <c r="G564" s="1"/>
    </row>
    <row r="565" spans="1:7" s="14" customFormat="1" x14ac:dyDescent="0.35">
      <c r="A565" s="8"/>
      <c r="B565" s="7"/>
      <c r="C565" s="1"/>
      <c r="D565" s="10" t="str">
        <f t="shared" si="20"/>
        <v/>
      </c>
      <c r="E565" s="10" t="str">
        <f t="shared" si="21"/>
        <v/>
      </c>
      <c r="F565" s="24"/>
      <c r="G565" s="1"/>
    </row>
    <row r="566" spans="1:7" s="14" customFormat="1" x14ac:dyDescent="0.35">
      <c r="A566" s="8"/>
      <c r="B566" s="7"/>
      <c r="C566" s="1"/>
      <c r="D566" s="10" t="str">
        <f t="shared" si="20"/>
        <v/>
      </c>
      <c r="E566" s="10" t="str">
        <f t="shared" si="21"/>
        <v/>
      </c>
      <c r="F566" s="24"/>
      <c r="G566" s="1"/>
    </row>
    <row r="567" spans="1:7" s="14" customFormat="1" x14ac:dyDescent="0.35">
      <c r="A567" s="8"/>
      <c r="B567" s="7"/>
      <c r="C567" s="1"/>
      <c r="D567" s="10" t="str">
        <f t="shared" si="20"/>
        <v/>
      </c>
      <c r="E567" s="10" t="str">
        <f t="shared" si="21"/>
        <v/>
      </c>
      <c r="F567" s="24"/>
      <c r="G567" s="1"/>
    </row>
    <row r="568" spans="1:7" s="14" customFormat="1" x14ac:dyDescent="0.35">
      <c r="A568" s="8"/>
      <c r="B568" s="7"/>
      <c r="C568" s="1"/>
      <c r="D568" s="10" t="str">
        <f t="shared" si="20"/>
        <v/>
      </c>
      <c r="E568" s="10" t="str">
        <f t="shared" si="21"/>
        <v/>
      </c>
      <c r="F568" s="24"/>
      <c r="G568" s="1"/>
    </row>
    <row r="569" spans="1:7" s="14" customFormat="1" x14ac:dyDescent="0.35">
      <c r="A569" s="8"/>
      <c r="B569" s="7"/>
      <c r="C569" s="1"/>
      <c r="D569" s="10" t="str">
        <f t="shared" ref="D569:D632" si="22">IFERROR(VLOOKUP($C569,competitors,7,FALSE),"")</f>
        <v/>
      </c>
      <c r="E569" s="10" t="str">
        <f t="shared" ref="E569:E632" si="23">IFERROR(VLOOKUP($C569,competitors,8,FALSE),"")</f>
        <v/>
      </c>
      <c r="F569" s="24"/>
      <c r="G569" s="1"/>
    </row>
    <row r="570" spans="1:7" s="14" customFormat="1" x14ac:dyDescent="0.35">
      <c r="A570" s="8"/>
      <c r="B570" s="7"/>
      <c r="C570" s="1"/>
      <c r="D570" s="10" t="str">
        <f t="shared" si="22"/>
        <v/>
      </c>
      <c r="E570" s="10" t="str">
        <f t="shared" si="23"/>
        <v/>
      </c>
      <c r="F570" s="24"/>
      <c r="G570" s="1"/>
    </row>
    <row r="571" spans="1:7" s="14" customFormat="1" x14ac:dyDescent="0.35">
      <c r="A571" s="8"/>
      <c r="B571" s="7"/>
      <c r="C571" s="1"/>
      <c r="D571" s="10" t="str">
        <f t="shared" si="22"/>
        <v/>
      </c>
      <c r="E571" s="10" t="str">
        <f t="shared" si="23"/>
        <v/>
      </c>
      <c r="F571" s="24"/>
      <c r="G571" s="1"/>
    </row>
    <row r="572" spans="1:7" s="14" customFormat="1" x14ac:dyDescent="0.35">
      <c r="A572" s="8"/>
      <c r="B572" s="7"/>
      <c r="C572" s="1"/>
      <c r="D572" s="10" t="str">
        <f t="shared" si="22"/>
        <v/>
      </c>
      <c r="E572" s="10" t="str">
        <f t="shared" si="23"/>
        <v/>
      </c>
      <c r="F572" s="24"/>
      <c r="G572" s="1"/>
    </row>
    <row r="573" spans="1:7" s="14" customFormat="1" x14ac:dyDescent="0.35">
      <c r="A573" s="8"/>
      <c r="B573" s="7"/>
      <c r="C573" s="1"/>
      <c r="D573" s="10" t="str">
        <f t="shared" si="22"/>
        <v/>
      </c>
      <c r="E573" s="10" t="str">
        <f t="shared" si="23"/>
        <v/>
      </c>
      <c r="F573" s="24"/>
      <c r="G573" s="1"/>
    </row>
    <row r="574" spans="1:7" s="14" customFormat="1" x14ac:dyDescent="0.35">
      <c r="A574" s="8"/>
      <c r="B574" s="7"/>
      <c r="C574" s="1"/>
      <c r="D574" s="10" t="str">
        <f t="shared" si="22"/>
        <v/>
      </c>
      <c r="E574" s="10" t="str">
        <f t="shared" si="23"/>
        <v/>
      </c>
      <c r="F574" s="24"/>
      <c r="G574" s="1"/>
    </row>
    <row r="575" spans="1:7" s="14" customFormat="1" x14ac:dyDescent="0.35">
      <c r="A575" s="8"/>
      <c r="B575" s="7"/>
      <c r="C575" s="1"/>
      <c r="D575" s="10" t="str">
        <f t="shared" si="22"/>
        <v/>
      </c>
      <c r="E575" s="10" t="str">
        <f t="shared" si="23"/>
        <v/>
      </c>
      <c r="F575" s="24"/>
      <c r="G575" s="1"/>
    </row>
    <row r="576" spans="1:7" s="14" customFormat="1" x14ac:dyDescent="0.35">
      <c r="A576" s="8"/>
      <c r="B576" s="7"/>
      <c r="C576" s="1"/>
      <c r="D576" s="10" t="str">
        <f t="shared" si="22"/>
        <v/>
      </c>
      <c r="E576" s="10" t="str">
        <f t="shared" si="23"/>
        <v/>
      </c>
      <c r="F576" s="24"/>
      <c r="G576" s="1"/>
    </row>
    <row r="577" spans="1:7" s="14" customFormat="1" x14ac:dyDescent="0.35">
      <c r="A577" s="8"/>
      <c r="B577" s="7"/>
      <c r="C577" s="1"/>
      <c r="D577" s="10" t="str">
        <f t="shared" si="22"/>
        <v/>
      </c>
      <c r="E577" s="10" t="str">
        <f t="shared" si="23"/>
        <v/>
      </c>
      <c r="F577" s="24"/>
      <c r="G577" s="1"/>
    </row>
    <row r="578" spans="1:7" s="14" customFormat="1" x14ac:dyDescent="0.35">
      <c r="A578" s="8"/>
      <c r="B578" s="7"/>
      <c r="C578" s="1"/>
      <c r="D578" s="10" t="str">
        <f t="shared" si="22"/>
        <v/>
      </c>
      <c r="E578" s="10" t="str">
        <f t="shared" si="23"/>
        <v/>
      </c>
      <c r="F578" s="24"/>
      <c r="G578" s="1"/>
    </row>
    <row r="579" spans="1:7" s="14" customFormat="1" x14ac:dyDescent="0.35">
      <c r="A579" s="8"/>
      <c r="B579" s="7"/>
      <c r="C579" s="1"/>
      <c r="D579" s="10" t="str">
        <f t="shared" si="22"/>
        <v/>
      </c>
      <c r="E579" s="10" t="str">
        <f t="shared" si="23"/>
        <v/>
      </c>
      <c r="F579" s="24"/>
      <c r="G579" s="1"/>
    </row>
    <row r="580" spans="1:7" s="14" customFormat="1" x14ac:dyDescent="0.35">
      <c r="A580" s="8"/>
      <c r="B580" s="7"/>
      <c r="C580" s="1"/>
      <c r="D580" s="10" t="str">
        <f t="shared" si="22"/>
        <v/>
      </c>
      <c r="E580" s="10" t="str">
        <f t="shared" si="23"/>
        <v/>
      </c>
      <c r="F580" s="24"/>
      <c r="G580" s="1"/>
    </row>
    <row r="581" spans="1:7" s="14" customFormat="1" x14ac:dyDescent="0.35">
      <c r="A581" s="8"/>
      <c r="B581" s="7"/>
      <c r="C581" s="1"/>
      <c r="D581" s="10" t="str">
        <f t="shared" si="22"/>
        <v/>
      </c>
      <c r="E581" s="10" t="str">
        <f t="shared" si="23"/>
        <v/>
      </c>
      <c r="F581" s="24"/>
      <c r="G581" s="1"/>
    </row>
    <row r="582" spans="1:7" s="14" customFormat="1" x14ac:dyDescent="0.35">
      <c r="A582" s="8"/>
      <c r="B582" s="7"/>
      <c r="C582" s="1"/>
      <c r="D582" s="10" t="str">
        <f t="shared" si="22"/>
        <v/>
      </c>
      <c r="E582" s="10" t="str">
        <f t="shared" si="23"/>
        <v/>
      </c>
      <c r="F582" s="24"/>
      <c r="G582" s="1"/>
    </row>
    <row r="583" spans="1:7" s="14" customFormat="1" x14ac:dyDescent="0.35">
      <c r="A583" s="8"/>
      <c r="B583" s="7"/>
      <c r="C583" s="1"/>
      <c r="D583" s="10" t="str">
        <f t="shared" si="22"/>
        <v/>
      </c>
      <c r="E583" s="10" t="str">
        <f t="shared" si="23"/>
        <v/>
      </c>
      <c r="F583" s="24"/>
      <c r="G583" s="1"/>
    </row>
    <row r="584" spans="1:7" s="14" customFormat="1" x14ac:dyDescent="0.35">
      <c r="A584" s="8"/>
      <c r="B584" s="7"/>
      <c r="C584" s="1"/>
      <c r="D584" s="10" t="str">
        <f t="shared" si="22"/>
        <v/>
      </c>
      <c r="E584" s="10" t="str">
        <f t="shared" si="23"/>
        <v/>
      </c>
      <c r="F584" s="24"/>
      <c r="G584" s="1"/>
    </row>
    <row r="585" spans="1:7" s="14" customFormat="1" x14ac:dyDescent="0.35">
      <c r="A585" s="8"/>
      <c r="B585" s="7"/>
      <c r="C585" s="1"/>
      <c r="D585" s="10" t="str">
        <f t="shared" si="22"/>
        <v/>
      </c>
      <c r="E585" s="10" t="str">
        <f t="shared" si="23"/>
        <v/>
      </c>
      <c r="F585" s="24"/>
      <c r="G585" s="1"/>
    </row>
    <row r="586" spans="1:7" s="14" customFormat="1" x14ac:dyDescent="0.35">
      <c r="A586" s="8"/>
      <c r="B586" s="7"/>
      <c r="C586" s="1"/>
      <c r="D586" s="10" t="str">
        <f t="shared" si="22"/>
        <v/>
      </c>
      <c r="E586" s="10" t="str">
        <f t="shared" si="23"/>
        <v/>
      </c>
      <c r="F586" s="24"/>
      <c r="G586" s="1"/>
    </row>
    <row r="587" spans="1:7" s="14" customFormat="1" x14ac:dyDescent="0.35">
      <c r="A587" s="8"/>
      <c r="B587" s="7"/>
      <c r="C587" s="1"/>
      <c r="D587" s="10" t="str">
        <f t="shared" si="22"/>
        <v/>
      </c>
      <c r="E587" s="10" t="str">
        <f t="shared" si="23"/>
        <v/>
      </c>
      <c r="F587" s="24"/>
      <c r="G587" s="1"/>
    </row>
    <row r="588" spans="1:7" s="14" customFormat="1" x14ac:dyDescent="0.35">
      <c r="A588" s="8"/>
      <c r="B588" s="7"/>
      <c r="C588" s="1"/>
      <c r="D588" s="10" t="str">
        <f t="shared" si="22"/>
        <v/>
      </c>
      <c r="E588" s="10" t="str">
        <f t="shared" si="23"/>
        <v/>
      </c>
      <c r="F588" s="24"/>
      <c r="G588" s="1"/>
    </row>
    <row r="589" spans="1:7" s="14" customFormat="1" x14ac:dyDescent="0.35">
      <c r="A589" s="8"/>
      <c r="B589" s="7"/>
      <c r="C589" s="1"/>
      <c r="D589" s="10" t="str">
        <f t="shared" si="22"/>
        <v/>
      </c>
      <c r="E589" s="10" t="str">
        <f t="shared" si="23"/>
        <v/>
      </c>
      <c r="F589" s="24"/>
      <c r="G589" s="1"/>
    </row>
    <row r="590" spans="1:7" s="14" customFormat="1" x14ac:dyDescent="0.35">
      <c r="A590" s="8"/>
      <c r="B590" s="7"/>
      <c r="C590" s="1"/>
      <c r="D590" s="10" t="str">
        <f t="shared" si="22"/>
        <v/>
      </c>
      <c r="E590" s="10" t="str">
        <f t="shared" si="23"/>
        <v/>
      </c>
      <c r="F590" s="24"/>
      <c r="G590" s="1"/>
    </row>
    <row r="591" spans="1:7" s="14" customFormat="1" x14ac:dyDescent="0.35">
      <c r="A591" s="8"/>
      <c r="B591" s="7"/>
      <c r="C591" s="1"/>
      <c r="D591" s="10" t="str">
        <f t="shared" si="22"/>
        <v/>
      </c>
      <c r="E591" s="10" t="str">
        <f t="shared" si="23"/>
        <v/>
      </c>
      <c r="F591" s="24"/>
      <c r="G591" s="1"/>
    </row>
    <row r="592" spans="1:7" s="14" customFormat="1" x14ac:dyDescent="0.35">
      <c r="A592" s="8"/>
      <c r="B592" s="7"/>
      <c r="C592" s="1"/>
      <c r="D592" s="10" t="str">
        <f t="shared" si="22"/>
        <v/>
      </c>
      <c r="E592" s="10" t="str">
        <f t="shared" si="23"/>
        <v/>
      </c>
      <c r="F592" s="24"/>
      <c r="G592" s="1"/>
    </row>
    <row r="593" spans="1:7" s="14" customFormat="1" x14ac:dyDescent="0.35">
      <c r="A593" s="8"/>
      <c r="B593" s="7"/>
      <c r="C593" s="1"/>
      <c r="D593" s="10" t="str">
        <f t="shared" si="22"/>
        <v/>
      </c>
      <c r="E593" s="10" t="str">
        <f t="shared" si="23"/>
        <v/>
      </c>
      <c r="F593" s="24"/>
      <c r="G593" s="1"/>
    </row>
    <row r="594" spans="1:7" s="14" customFormat="1" x14ac:dyDescent="0.35">
      <c r="A594" s="8"/>
      <c r="B594" s="7"/>
      <c r="C594" s="1"/>
      <c r="D594" s="10" t="str">
        <f t="shared" si="22"/>
        <v/>
      </c>
      <c r="E594" s="10" t="str">
        <f t="shared" si="23"/>
        <v/>
      </c>
      <c r="F594" s="24"/>
      <c r="G594" s="1"/>
    </row>
    <row r="595" spans="1:7" s="14" customFormat="1" x14ac:dyDescent="0.35">
      <c r="A595" s="8"/>
      <c r="B595" s="7"/>
      <c r="C595" s="1"/>
      <c r="D595" s="10" t="str">
        <f t="shared" si="22"/>
        <v/>
      </c>
      <c r="E595" s="10" t="str">
        <f t="shared" si="23"/>
        <v/>
      </c>
      <c r="F595" s="24"/>
      <c r="G595" s="1"/>
    </row>
    <row r="596" spans="1:7" s="14" customFormat="1" x14ac:dyDescent="0.35">
      <c r="A596" s="8"/>
      <c r="B596" s="7"/>
      <c r="C596" s="1"/>
      <c r="D596" s="10" t="str">
        <f t="shared" si="22"/>
        <v/>
      </c>
      <c r="E596" s="10" t="str">
        <f t="shared" si="23"/>
        <v/>
      </c>
      <c r="F596" s="24"/>
      <c r="G596" s="1"/>
    </row>
    <row r="597" spans="1:7" s="14" customFormat="1" x14ac:dyDescent="0.35">
      <c r="A597" s="8"/>
      <c r="B597" s="7"/>
      <c r="C597" s="1"/>
      <c r="D597" s="10" t="str">
        <f t="shared" si="22"/>
        <v/>
      </c>
      <c r="E597" s="10" t="str">
        <f t="shared" si="23"/>
        <v/>
      </c>
      <c r="F597" s="24"/>
      <c r="G597" s="1"/>
    </row>
    <row r="598" spans="1:7" s="14" customFormat="1" x14ac:dyDescent="0.35">
      <c r="A598" s="8"/>
      <c r="B598" s="7"/>
      <c r="C598" s="1"/>
      <c r="D598" s="10" t="str">
        <f t="shared" si="22"/>
        <v/>
      </c>
      <c r="E598" s="10" t="str">
        <f t="shared" si="23"/>
        <v/>
      </c>
      <c r="F598" s="24"/>
      <c r="G598" s="1"/>
    </row>
    <row r="599" spans="1:7" s="14" customFormat="1" x14ac:dyDescent="0.35">
      <c r="A599" s="8"/>
      <c r="B599" s="7"/>
      <c r="C599" s="1"/>
      <c r="D599" s="10" t="str">
        <f t="shared" si="22"/>
        <v/>
      </c>
      <c r="E599" s="10" t="str">
        <f t="shared" si="23"/>
        <v/>
      </c>
      <c r="F599" s="24"/>
      <c r="G599" s="1"/>
    </row>
    <row r="600" spans="1:7" s="14" customFormat="1" x14ac:dyDescent="0.35">
      <c r="A600" s="8"/>
      <c r="B600" s="7"/>
      <c r="C600" s="1"/>
      <c r="D600" s="10" t="str">
        <f t="shared" si="22"/>
        <v/>
      </c>
      <c r="E600" s="10" t="str">
        <f t="shared" si="23"/>
        <v/>
      </c>
      <c r="F600" s="24"/>
      <c r="G600" s="1"/>
    </row>
    <row r="601" spans="1:7" s="14" customFormat="1" x14ac:dyDescent="0.35">
      <c r="A601" s="8"/>
      <c r="B601" s="7"/>
      <c r="C601" s="1"/>
      <c r="D601" s="10" t="str">
        <f t="shared" si="22"/>
        <v/>
      </c>
      <c r="E601" s="10" t="str">
        <f t="shared" si="23"/>
        <v/>
      </c>
      <c r="F601" s="24"/>
      <c r="G601" s="1"/>
    </row>
    <row r="602" spans="1:7" s="14" customFormat="1" x14ac:dyDescent="0.35">
      <c r="A602" s="8"/>
      <c r="B602" s="7"/>
      <c r="C602" s="1"/>
      <c r="D602" s="10" t="str">
        <f t="shared" si="22"/>
        <v/>
      </c>
      <c r="E602" s="10" t="str">
        <f t="shared" si="23"/>
        <v/>
      </c>
      <c r="F602" s="24"/>
      <c r="G602" s="1"/>
    </row>
    <row r="603" spans="1:7" s="14" customFormat="1" x14ac:dyDescent="0.35">
      <c r="A603" s="8"/>
      <c r="B603" s="7"/>
      <c r="C603" s="1"/>
      <c r="D603" s="10" t="str">
        <f t="shared" si="22"/>
        <v/>
      </c>
      <c r="E603" s="10" t="str">
        <f t="shared" si="23"/>
        <v/>
      </c>
      <c r="F603" s="24"/>
      <c r="G603" s="1"/>
    </row>
    <row r="604" spans="1:7" s="14" customFormat="1" x14ac:dyDescent="0.35">
      <c r="A604" s="8"/>
      <c r="B604" s="7"/>
      <c r="C604" s="1"/>
      <c r="D604" s="10" t="str">
        <f t="shared" si="22"/>
        <v/>
      </c>
      <c r="E604" s="10" t="str">
        <f t="shared" si="23"/>
        <v/>
      </c>
      <c r="F604" s="24"/>
      <c r="G604" s="1"/>
    </row>
    <row r="605" spans="1:7" s="14" customFormat="1" x14ac:dyDescent="0.35">
      <c r="A605" s="8"/>
      <c r="B605" s="7"/>
      <c r="C605" s="1"/>
      <c r="D605" s="10" t="str">
        <f t="shared" si="22"/>
        <v/>
      </c>
      <c r="E605" s="10" t="str">
        <f t="shared" si="23"/>
        <v/>
      </c>
      <c r="F605" s="24"/>
      <c r="G605" s="1"/>
    </row>
    <row r="606" spans="1:7" s="14" customFormat="1" x14ac:dyDescent="0.35">
      <c r="A606" s="8"/>
      <c r="B606" s="7"/>
      <c r="C606" s="1"/>
      <c r="D606" s="10" t="str">
        <f t="shared" si="22"/>
        <v/>
      </c>
      <c r="E606" s="10" t="str">
        <f t="shared" si="23"/>
        <v/>
      </c>
      <c r="F606" s="24"/>
      <c r="G606" s="1"/>
    </row>
    <row r="607" spans="1:7" s="14" customFormat="1" x14ac:dyDescent="0.35">
      <c r="A607" s="8"/>
      <c r="B607" s="7"/>
      <c r="C607" s="1"/>
      <c r="D607" s="10" t="str">
        <f t="shared" si="22"/>
        <v/>
      </c>
      <c r="E607" s="10" t="str">
        <f t="shared" si="23"/>
        <v/>
      </c>
      <c r="F607" s="24"/>
      <c r="G607" s="1"/>
    </row>
    <row r="608" spans="1:7" s="14" customFormat="1" x14ac:dyDescent="0.35">
      <c r="A608" s="8"/>
      <c r="B608" s="7"/>
      <c r="C608" s="1"/>
      <c r="D608" s="10" t="str">
        <f t="shared" si="22"/>
        <v/>
      </c>
      <c r="E608" s="10" t="str">
        <f t="shared" si="23"/>
        <v/>
      </c>
      <c r="F608" s="24"/>
      <c r="G608" s="1"/>
    </row>
    <row r="609" spans="1:7" s="14" customFormat="1" x14ac:dyDescent="0.35">
      <c r="A609" s="8"/>
      <c r="B609" s="7"/>
      <c r="C609" s="1"/>
      <c r="D609" s="10" t="str">
        <f t="shared" si="22"/>
        <v/>
      </c>
      <c r="E609" s="10" t="str">
        <f t="shared" si="23"/>
        <v/>
      </c>
      <c r="F609" s="24"/>
      <c r="G609" s="1"/>
    </row>
    <row r="610" spans="1:7" s="14" customFormat="1" x14ac:dyDescent="0.35">
      <c r="A610" s="8"/>
      <c r="B610" s="7"/>
      <c r="C610" s="1"/>
      <c r="D610" s="10" t="str">
        <f t="shared" si="22"/>
        <v/>
      </c>
      <c r="E610" s="10" t="str">
        <f t="shared" si="23"/>
        <v/>
      </c>
      <c r="F610" s="24"/>
      <c r="G610" s="1"/>
    </row>
    <row r="611" spans="1:7" s="14" customFormat="1" x14ac:dyDescent="0.35">
      <c r="A611" s="8"/>
      <c r="B611" s="7"/>
      <c r="C611" s="1"/>
      <c r="D611" s="10" t="str">
        <f t="shared" si="22"/>
        <v/>
      </c>
      <c r="E611" s="10" t="str">
        <f t="shared" si="23"/>
        <v/>
      </c>
      <c r="F611" s="24"/>
      <c r="G611" s="1"/>
    </row>
    <row r="612" spans="1:7" s="14" customFormat="1" x14ac:dyDescent="0.35">
      <c r="A612" s="8"/>
      <c r="B612" s="7"/>
      <c r="C612" s="1"/>
      <c r="D612" s="10" t="str">
        <f t="shared" si="22"/>
        <v/>
      </c>
      <c r="E612" s="10" t="str">
        <f t="shared" si="23"/>
        <v/>
      </c>
      <c r="F612" s="24"/>
      <c r="G612" s="1"/>
    </row>
    <row r="613" spans="1:7" s="14" customFormat="1" x14ac:dyDescent="0.35">
      <c r="A613" s="8"/>
      <c r="B613" s="7"/>
      <c r="C613" s="1"/>
      <c r="D613" s="10" t="str">
        <f t="shared" si="22"/>
        <v/>
      </c>
      <c r="E613" s="10" t="str">
        <f t="shared" si="23"/>
        <v/>
      </c>
      <c r="F613" s="24"/>
      <c r="G613" s="1"/>
    </row>
    <row r="614" spans="1:7" s="14" customFormat="1" x14ac:dyDescent="0.35">
      <c r="A614" s="8"/>
      <c r="B614" s="7"/>
      <c r="C614" s="1"/>
      <c r="D614" s="10" t="str">
        <f t="shared" si="22"/>
        <v/>
      </c>
      <c r="E614" s="10" t="str">
        <f t="shared" si="23"/>
        <v/>
      </c>
      <c r="F614" s="24"/>
      <c r="G614" s="1"/>
    </row>
    <row r="615" spans="1:7" s="14" customFormat="1" x14ac:dyDescent="0.35">
      <c r="A615" s="8"/>
      <c r="B615" s="7"/>
      <c r="C615" s="1"/>
      <c r="D615" s="10" t="str">
        <f t="shared" si="22"/>
        <v/>
      </c>
      <c r="E615" s="10" t="str">
        <f t="shared" si="23"/>
        <v/>
      </c>
      <c r="F615" s="24"/>
      <c r="G615" s="1"/>
    </row>
    <row r="616" spans="1:7" s="14" customFormat="1" x14ac:dyDescent="0.35">
      <c r="A616" s="8"/>
      <c r="B616" s="7"/>
      <c r="C616" s="1"/>
      <c r="D616" s="10" t="str">
        <f t="shared" si="22"/>
        <v/>
      </c>
      <c r="E616" s="10" t="str">
        <f t="shared" si="23"/>
        <v/>
      </c>
      <c r="F616" s="24"/>
      <c r="G616" s="1"/>
    </row>
    <row r="617" spans="1:7" s="14" customFormat="1" x14ac:dyDescent="0.35">
      <c r="A617" s="8"/>
      <c r="B617" s="7"/>
      <c r="C617" s="1"/>
      <c r="D617" s="10" t="str">
        <f t="shared" si="22"/>
        <v/>
      </c>
      <c r="E617" s="10" t="str">
        <f t="shared" si="23"/>
        <v/>
      </c>
      <c r="F617" s="24"/>
      <c r="G617" s="1"/>
    </row>
    <row r="618" spans="1:7" s="14" customFormat="1" x14ac:dyDescent="0.35">
      <c r="A618" s="8"/>
      <c r="B618" s="7"/>
      <c r="C618" s="1"/>
      <c r="D618" s="10" t="str">
        <f t="shared" si="22"/>
        <v/>
      </c>
      <c r="E618" s="10" t="str">
        <f t="shared" si="23"/>
        <v/>
      </c>
      <c r="F618" s="24"/>
      <c r="G618" s="1"/>
    </row>
    <row r="619" spans="1:7" s="14" customFormat="1" x14ac:dyDescent="0.35">
      <c r="A619" s="8"/>
      <c r="B619" s="7"/>
      <c r="C619" s="1"/>
      <c r="D619" s="10" t="str">
        <f t="shared" si="22"/>
        <v/>
      </c>
      <c r="E619" s="10" t="str">
        <f t="shared" si="23"/>
        <v/>
      </c>
      <c r="F619" s="24"/>
      <c r="G619" s="1"/>
    </row>
    <row r="620" spans="1:7" s="14" customFormat="1" x14ac:dyDescent="0.35">
      <c r="A620" s="8"/>
      <c r="B620" s="7"/>
      <c r="C620" s="1"/>
      <c r="D620" s="10" t="str">
        <f t="shared" si="22"/>
        <v/>
      </c>
      <c r="E620" s="10" t="str">
        <f t="shared" si="23"/>
        <v/>
      </c>
      <c r="F620" s="24"/>
      <c r="G620" s="1"/>
    </row>
    <row r="621" spans="1:7" s="14" customFormat="1" x14ac:dyDescent="0.35">
      <c r="A621" s="8"/>
      <c r="B621" s="7"/>
      <c r="C621" s="1"/>
      <c r="D621" s="10" t="str">
        <f t="shared" si="22"/>
        <v/>
      </c>
      <c r="E621" s="10" t="str">
        <f t="shared" si="23"/>
        <v/>
      </c>
      <c r="F621" s="24"/>
      <c r="G621" s="1"/>
    </row>
    <row r="622" spans="1:7" s="14" customFormat="1" x14ac:dyDescent="0.35">
      <c r="A622" s="8"/>
      <c r="B622" s="7"/>
      <c r="C622" s="1"/>
      <c r="D622" s="10" t="str">
        <f t="shared" si="22"/>
        <v/>
      </c>
      <c r="E622" s="10" t="str">
        <f t="shared" si="23"/>
        <v/>
      </c>
      <c r="F622" s="24"/>
      <c r="G622" s="1"/>
    </row>
    <row r="623" spans="1:7" s="14" customFormat="1" x14ac:dyDescent="0.35">
      <c r="A623" s="8"/>
      <c r="B623" s="7"/>
      <c r="C623" s="1"/>
      <c r="D623" s="10" t="str">
        <f t="shared" si="22"/>
        <v/>
      </c>
      <c r="E623" s="10" t="str">
        <f t="shared" si="23"/>
        <v/>
      </c>
      <c r="F623" s="24"/>
      <c r="G623" s="1"/>
    </row>
    <row r="624" spans="1:7" s="14" customFormat="1" x14ac:dyDescent="0.35">
      <c r="A624" s="8"/>
      <c r="B624" s="7"/>
      <c r="C624" s="1"/>
      <c r="D624" s="10" t="str">
        <f t="shared" si="22"/>
        <v/>
      </c>
      <c r="E624" s="10" t="str">
        <f t="shared" si="23"/>
        <v/>
      </c>
      <c r="F624" s="24"/>
      <c r="G624" s="1"/>
    </row>
    <row r="625" spans="1:7" s="14" customFormat="1" x14ac:dyDescent="0.35">
      <c r="A625" s="8"/>
      <c r="B625" s="7"/>
      <c r="C625" s="1"/>
      <c r="D625" s="10" t="str">
        <f t="shared" si="22"/>
        <v/>
      </c>
      <c r="E625" s="10" t="str">
        <f t="shared" si="23"/>
        <v/>
      </c>
      <c r="F625" s="24"/>
      <c r="G625" s="1"/>
    </row>
    <row r="626" spans="1:7" s="14" customFormat="1" x14ac:dyDescent="0.35">
      <c r="A626" s="8"/>
      <c r="B626" s="7"/>
      <c r="C626" s="1"/>
      <c r="D626" s="10" t="str">
        <f t="shared" si="22"/>
        <v/>
      </c>
      <c r="E626" s="10" t="str">
        <f t="shared" si="23"/>
        <v/>
      </c>
      <c r="F626" s="24"/>
      <c r="G626" s="1"/>
    </row>
    <row r="627" spans="1:7" s="14" customFormat="1" x14ac:dyDescent="0.35">
      <c r="A627" s="8"/>
      <c r="B627" s="7"/>
      <c r="C627" s="1"/>
      <c r="D627" s="10" t="str">
        <f t="shared" si="22"/>
        <v/>
      </c>
      <c r="E627" s="10" t="str">
        <f t="shared" si="23"/>
        <v/>
      </c>
      <c r="F627" s="24"/>
      <c r="G627" s="1"/>
    </row>
    <row r="628" spans="1:7" s="14" customFormat="1" x14ac:dyDescent="0.35">
      <c r="A628" s="8"/>
      <c r="B628" s="7"/>
      <c r="C628" s="1"/>
      <c r="D628" s="10" t="str">
        <f t="shared" si="22"/>
        <v/>
      </c>
      <c r="E628" s="10" t="str">
        <f t="shared" si="23"/>
        <v/>
      </c>
      <c r="F628" s="24"/>
      <c r="G628" s="1"/>
    </row>
    <row r="629" spans="1:7" s="14" customFormat="1" x14ac:dyDescent="0.35">
      <c r="A629" s="8"/>
      <c r="B629" s="7"/>
      <c r="C629" s="1"/>
      <c r="D629" s="10" t="str">
        <f t="shared" si="22"/>
        <v/>
      </c>
      <c r="E629" s="10" t="str">
        <f t="shared" si="23"/>
        <v/>
      </c>
      <c r="F629" s="24"/>
      <c r="G629" s="1"/>
    </row>
    <row r="630" spans="1:7" s="14" customFormat="1" x14ac:dyDescent="0.35">
      <c r="A630" s="8"/>
      <c r="B630" s="7"/>
      <c r="C630" s="1"/>
      <c r="D630" s="10" t="str">
        <f t="shared" si="22"/>
        <v/>
      </c>
      <c r="E630" s="10" t="str">
        <f t="shared" si="23"/>
        <v/>
      </c>
      <c r="F630" s="24"/>
      <c r="G630" s="1"/>
    </row>
    <row r="631" spans="1:7" s="14" customFormat="1" x14ac:dyDescent="0.35">
      <c r="A631" s="8"/>
      <c r="B631" s="7"/>
      <c r="C631" s="1"/>
      <c r="D631" s="10" t="str">
        <f t="shared" si="22"/>
        <v/>
      </c>
      <c r="E631" s="10" t="str">
        <f t="shared" si="23"/>
        <v/>
      </c>
      <c r="F631" s="24"/>
      <c r="G631" s="1"/>
    </row>
    <row r="632" spans="1:7" s="14" customFormat="1" x14ac:dyDescent="0.35">
      <c r="A632" s="8"/>
      <c r="B632" s="7"/>
      <c r="C632" s="1"/>
      <c r="D632" s="10" t="str">
        <f t="shared" si="22"/>
        <v/>
      </c>
      <c r="E632" s="10" t="str">
        <f t="shared" si="23"/>
        <v/>
      </c>
      <c r="F632" s="24"/>
      <c r="G632" s="1"/>
    </row>
    <row r="633" spans="1:7" s="14" customFormat="1" x14ac:dyDescent="0.35">
      <c r="A633" s="8"/>
      <c r="B633" s="7"/>
      <c r="C633" s="1"/>
      <c r="D633" s="10" t="str">
        <f t="shared" ref="D633:D696" si="24">IFERROR(VLOOKUP($C633,competitors,7,FALSE),"")</f>
        <v/>
      </c>
      <c r="E633" s="10" t="str">
        <f t="shared" ref="E633:E696" si="25">IFERROR(VLOOKUP($C633,competitors,8,FALSE),"")</f>
        <v/>
      </c>
      <c r="F633" s="24"/>
      <c r="G633" s="1"/>
    </row>
    <row r="634" spans="1:7" s="14" customFormat="1" x14ac:dyDescent="0.35">
      <c r="A634" s="8"/>
      <c r="B634" s="7"/>
      <c r="C634" s="1"/>
      <c r="D634" s="10" t="str">
        <f t="shared" si="24"/>
        <v/>
      </c>
      <c r="E634" s="10" t="str">
        <f t="shared" si="25"/>
        <v/>
      </c>
      <c r="F634" s="24"/>
      <c r="G634" s="1"/>
    </row>
    <row r="635" spans="1:7" s="14" customFormat="1" x14ac:dyDescent="0.35">
      <c r="A635" s="8"/>
      <c r="B635" s="7"/>
      <c r="C635" s="1"/>
      <c r="D635" s="10" t="str">
        <f t="shared" si="24"/>
        <v/>
      </c>
      <c r="E635" s="10" t="str">
        <f t="shared" si="25"/>
        <v/>
      </c>
      <c r="F635" s="24"/>
      <c r="G635" s="1"/>
    </row>
    <row r="636" spans="1:7" s="14" customFormat="1" x14ac:dyDescent="0.35">
      <c r="A636" s="8"/>
      <c r="B636" s="7"/>
      <c r="C636" s="1"/>
      <c r="D636" s="10" t="str">
        <f t="shared" si="24"/>
        <v/>
      </c>
      <c r="E636" s="10" t="str">
        <f t="shared" si="25"/>
        <v/>
      </c>
      <c r="F636" s="24"/>
      <c r="G636" s="1"/>
    </row>
    <row r="637" spans="1:7" s="14" customFormat="1" x14ac:dyDescent="0.35">
      <c r="A637" s="8"/>
      <c r="B637" s="7"/>
      <c r="C637" s="1"/>
      <c r="D637" s="10" t="str">
        <f t="shared" si="24"/>
        <v/>
      </c>
      <c r="E637" s="10" t="str">
        <f t="shared" si="25"/>
        <v/>
      </c>
      <c r="F637" s="24"/>
      <c r="G637" s="1"/>
    </row>
    <row r="638" spans="1:7" s="14" customFormat="1" x14ac:dyDescent="0.35">
      <c r="A638" s="8"/>
      <c r="B638" s="7"/>
      <c r="C638" s="1"/>
      <c r="D638" s="10" t="str">
        <f t="shared" si="24"/>
        <v/>
      </c>
      <c r="E638" s="10" t="str">
        <f t="shared" si="25"/>
        <v/>
      </c>
      <c r="F638" s="24"/>
      <c r="G638" s="1"/>
    </row>
    <row r="639" spans="1:7" s="14" customFormat="1" x14ac:dyDescent="0.35">
      <c r="A639" s="8"/>
      <c r="B639" s="7"/>
      <c r="C639" s="1"/>
      <c r="D639" s="10" t="str">
        <f t="shared" si="24"/>
        <v/>
      </c>
      <c r="E639" s="10" t="str">
        <f t="shared" si="25"/>
        <v/>
      </c>
      <c r="F639" s="24"/>
      <c r="G639" s="1"/>
    </row>
    <row r="640" spans="1:7" s="14" customFormat="1" x14ac:dyDescent="0.35">
      <c r="A640" s="8"/>
      <c r="B640" s="7"/>
      <c r="C640" s="1"/>
      <c r="D640" s="10" t="str">
        <f t="shared" si="24"/>
        <v/>
      </c>
      <c r="E640" s="10" t="str">
        <f t="shared" si="25"/>
        <v/>
      </c>
      <c r="F640" s="24"/>
      <c r="G640" s="1"/>
    </row>
    <row r="641" spans="1:7" s="14" customFormat="1" x14ac:dyDescent="0.35">
      <c r="A641" s="8"/>
      <c r="B641" s="7"/>
      <c r="C641" s="1"/>
      <c r="D641" s="10" t="str">
        <f t="shared" si="24"/>
        <v/>
      </c>
      <c r="E641" s="10" t="str">
        <f t="shared" si="25"/>
        <v/>
      </c>
      <c r="F641" s="24"/>
      <c r="G641" s="1"/>
    </row>
    <row r="642" spans="1:7" s="14" customFormat="1" x14ac:dyDescent="0.35">
      <c r="A642" s="8"/>
      <c r="B642" s="7"/>
      <c r="C642" s="1"/>
      <c r="D642" s="10" t="str">
        <f t="shared" si="24"/>
        <v/>
      </c>
      <c r="E642" s="10" t="str">
        <f t="shared" si="25"/>
        <v/>
      </c>
      <c r="F642" s="24"/>
      <c r="G642" s="1"/>
    </row>
    <row r="643" spans="1:7" s="14" customFormat="1" x14ac:dyDescent="0.35">
      <c r="A643" s="8"/>
      <c r="B643" s="7"/>
      <c r="C643" s="1"/>
      <c r="D643" s="10" t="str">
        <f t="shared" si="24"/>
        <v/>
      </c>
      <c r="E643" s="10" t="str">
        <f t="shared" si="25"/>
        <v/>
      </c>
      <c r="F643" s="24"/>
      <c r="G643" s="1"/>
    </row>
    <row r="644" spans="1:7" s="14" customFormat="1" x14ac:dyDescent="0.35">
      <c r="A644" s="8"/>
      <c r="B644" s="7"/>
      <c r="C644" s="1"/>
      <c r="D644" s="10" t="str">
        <f t="shared" si="24"/>
        <v/>
      </c>
      <c r="E644" s="10" t="str">
        <f t="shared" si="25"/>
        <v/>
      </c>
      <c r="F644" s="24"/>
      <c r="G644" s="1"/>
    </row>
    <row r="645" spans="1:7" s="14" customFormat="1" x14ac:dyDescent="0.35">
      <c r="A645" s="8"/>
      <c r="B645" s="7"/>
      <c r="C645" s="1"/>
      <c r="D645" s="10" t="str">
        <f t="shared" si="24"/>
        <v/>
      </c>
      <c r="E645" s="10" t="str">
        <f t="shared" si="25"/>
        <v/>
      </c>
      <c r="F645" s="24"/>
      <c r="G645" s="1"/>
    </row>
    <row r="646" spans="1:7" s="14" customFormat="1" x14ac:dyDescent="0.35">
      <c r="A646" s="8"/>
      <c r="B646" s="7"/>
      <c r="C646" s="1"/>
      <c r="D646" s="10" t="str">
        <f t="shared" si="24"/>
        <v/>
      </c>
      <c r="E646" s="10" t="str">
        <f t="shared" si="25"/>
        <v/>
      </c>
      <c r="F646" s="24"/>
      <c r="G646" s="1"/>
    </row>
    <row r="647" spans="1:7" s="14" customFormat="1" x14ac:dyDescent="0.35">
      <c r="A647" s="8"/>
      <c r="B647" s="7"/>
      <c r="C647" s="1"/>
      <c r="D647" s="10" t="str">
        <f t="shared" si="24"/>
        <v/>
      </c>
      <c r="E647" s="10" t="str">
        <f t="shared" si="25"/>
        <v/>
      </c>
      <c r="F647" s="24"/>
      <c r="G647" s="1"/>
    </row>
    <row r="648" spans="1:7" s="14" customFormat="1" x14ac:dyDescent="0.35">
      <c r="A648" s="8"/>
      <c r="B648" s="7"/>
      <c r="C648" s="1"/>
      <c r="D648" s="10" t="str">
        <f t="shared" si="24"/>
        <v/>
      </c>
      <c r="E648" s="10" t="str">
        <f t="shared" si="25"/>
        <v/>
      </c>
      <c r="F648" s="24"/>
      <c r="G648" s="1"/>
    </row>
    <row r="649" spans="1:7" s="14" customFormat="1" x14ac:dyDescent="0.35">
      <c r="A649" s="8"/>
      <c r="B649" s="7"/>
      <c r="C649" s="1"/>
      <c r="D649" s="10" t="str">
        <f t="shared" si="24"/>
        <v/>
      </c>
      <c r="E649" s="10" t="str">
        <f t="shared" si="25"/>
        <v/>
      </c>
      <c r="F649" s="24"/>
      <c r="G649" s="1"/>
    </row>
    <row r="650" spans="1:7" s="14" customFormat="1" x14ac:dyDescent="0.35">
      <c r="A650" s="8"/>
      <c r="B650" s="7"/>
      <c r="C650" s="1"/>
      <c r="D650" s="10" t="str">
        <f t="shared" si="24"/>
        <v/>
      </c>
      <c r="E650" s="10" t="str">
        <f t="shared" si="25"/>
        <v/>
      </c>
      <c r="F650" s="24"/>
      <c r="G650" s="1"/>
    </row>
    <row r="651" spans="1:7" s="14" customFormat="1" x14ac:dyDescent="0.35">
      <c r="A651" s="8"/>
      <c r="B651" s="7"/>
      <c r="C651" s="1"/>
      <c r="D651" s="10" t="str">
        <f t="shared" si="24"/>
        <v/>
      </c>
      <c r="E651" s="10" t="str">
        <f t="shared" si="25"/>
        <v/>
      </c>
      <c r="F651" s="24"/>
      <c r="G651" s="1"/>
    </row>
    <row r="652" spans="1:7" s="14" customFormat="1" x14ac:dyDescent="0.35">
      <c r="A652" s="8"/>
      <c r="B652" s="7"/>
      <c r="C652" s="1"/>
      <c r="D652" s="10" t="str">
        <f t="shared" si="24"/>
        <v/>
      </c>
      <c r="E652" s="10" t="str">
        <f t="shared" si="25"/>
        <v/>
      </c>
      <c r="F652" s="24"/>
      <c r="G652" s="1"/>
    </row>
    <row r="653" spans="1:7" s="14" customFormat="1" x14ac:dyDescent="0.35">
      <c r="A653" s="8"/>
      <c r="B653" s="7"/>
      <c r="C653" s="1"/>
      <c r="D653" s="10" t="str">
        <f t="shared" si="24"/>
        <v/>
      </c>
      <c r="E653" s="10" t="str">
        <f t="shared" si="25"/>
        <v/>
      </c>
      <c r="F653" s="24"/>
      <c r="G653" s="1"/>
    </row>
    <row r="654" spans="1:7" s="14" customFormat="1" x14ac:dyDescent="0.35">
      <c r="A654" s="8"/>
      <c r="B654" s="7"/>
      <c r="C654" s="1"/>
      <c r="D654" s="10" t="str">
        <f t="shared" si="24"/>
        <v/>
      </c>
      <c r="E654" s="10" t="str">
        <f t="shared" si="25"/>
        <v/>
      </c>
      <c r="F654" s="24"/>
      <c r="G654" s="1"/>
    </row>
    <row r="655" spans="1:7" s="14" customFormat="1" x14ac:dyDescent="0.35">
      <c r="A655" s="8"/>
      <c r="B655" s="7"/>
      <c r="C655" s="1"/>
      <c r="D655" s="10" t="str">
        <f t="shared" si="24"/>
        <v/>
      </c>
      <c r="E655" s="10" t="str">
        <f t="shared" si="25"/>
        <v/>
      </c>
      <c r="F655" s="24"/>
      <c r="G655" s="1"/>
    </row>
    <row r="656" spans="1:7" s="14" customFormat="1" x14ac:dyDescent="0.35">
      <c r="A656" s="8"/>
      <c r="B656" s="7"/>
      <c r="C656" s="1"/>
      <c r="D656" s="10" t="str">
        <f t="shared" si="24"/>
        <v/>
      </c>
      <c r="E656" s="10" t="str">
        <f t="shared" si="25"/>
        <v/>
      </c>
      <c r="F656" s="24"/>
      <c r="G656" s="1"/>
    </row>
    <row r="657" spans="1:7" s="14" customFormat="1" x14ac:dyDescent="0.35">
      <c r="A657" s="8"/>
      <c r="B657" s="7"/>
      <c r="C657" s="1"/>
      <c r="D657" s="10" t="str">
        <f t="shared" si="24"/>
        <v/>
      </c>
      <c r="E657" s="10" t="str">
        <f t="shared" si="25"/>
        <v/>
      </c>
      <c r="F657" s="24"/>
      <c r="G657" s="1"/>
    </row>
    <row r="658" spans="1:7" s="14" customFormat="1" x14ac:dyDescent="0.35">
      <c r="A658" s="8"/>
      <c r="B658" s="7"/>
      <c r="C658" s="1"/>
      <c r="D658" s="10" t="str">
        <f t="shared" si="24"/>
        <v/>
      </c>
      <c r="E658" s="10" t="str">
        <f t="shared" si="25"/>
        <v/>
      </c>
      <c r="F658" s="24"/>
      <c r="G658" s="1"/>
    </row>
    <row r="659" spans="1:7" s="14" customFormat="1" x14ac:dyDescent="0.35">
      <c r="A659" s="8"/>
      <c r="B659" s="7"/>
      <c r="C659" s="1"/>
      <c r="D659" s="10" t="str">
        <f t="shared" si="24"/>
        <v/>
      </c>
      <c r="E659" s="10" t="str">
        <f t="shared" si="25"/>
        <v/>
      </c>
      <c r="F659" s="24"/>
      <c r="G659" s="1"/>
    </row>
    <row r="660" spans="1:7" s="14" customFormat="1" x14ac:dyDescent="0.35">
      <c r="A660" s="8"/>
      <c r="B660" s="7"/>
      <c r="C660" s="1"/>
      <c r="D660" s="10" t="str">
        <f t="shared" si="24"/>
        <v/>
      </c>
      <c r="E660" s="10" t="str">
        <f t="shared" si="25"/>
        <v/>
      </c>
      <c r="F660" s="24"/>
      <c r="G660" s="1"/>
    </row>
    <row r="661" spans="1:7" s="14" customFormat="1" x14ac:dyDescent="0.35">
      <c r="A661" s="8"/>
      <c r="B661" s="7"/>
      <c r="C661" s="1"/>
      <c r="D661" s="10" t="str">
        <f t="shared" si="24"/>
        <v/>
      </c>
      <c r="E661" s="10" t="str">
        <f t="shared" si="25"/>
        <v/>
      </c>
      <c r="F661" s="24"/>
      <c r="G661" s="1"/>
    </row>
    <row r="662" spans="1:7" s="14" customFormat="1" x14ac:dyDescent="0.35">
      <c r="A662" s="8"/>
      <c r="B662" s="7"/>
      <c r="C662" s="1"/>
      <c r="D662" s="10" t="str">
        <f t="shared" si="24"/>
        <v/>
      </c>
      <c r="E662" s="10" t="str">
        <f t="shared" si="25"/>
        <v/>
      </c>
      <c r="F662" s="24"/>
      <c r="G662" s="1"/>
    </row>
    <row r="663" spans="1:7" s="14" customFormat="1" x14ac:dyDescent="0.35">
      <c r="A663" s="8"/>
      <c r="B663" s="7"/>
      <c r="C663" s="1"/>
      <c r="D663" s="10" t="str">
        <f t="shared" si="24"/>
        <v/>
      </c>
      <c r="E663" s="10" t="str">
        <f t="shared" si="25"/>
        <v/>
      </c>
      <c r="F663" s="24"/>
      <c r="G663" s="1"/>
    </row>
    <row r="664" spans="1:7" s="14" customFormat="1" x14ac:dyDescent="0.35">
      <c r="A664" s="8"/>
      <c r="B664" s="7"/>
      <c r="C664" s="1"/>
      <c r="D664" s="10" t="str">
        <f t="shared" si="24"/>
        <v/>
      </c>
      <c r="E664" s="10" t="str">
        <f t="shared" si="25"/>
        <v/>
      </c>
      <c r="F664" s="24"/>
      <c r="G664" s="1"/>
    </row>
    <row r="665" spans="1:7" s="14" customFormat="1" x14ac:dyDescent="0.35">
      <c r="A665" s="8"/>
      <c r="B665" s="7"/>
      <c r="C665" s="1"/>
      <c r="D665" s="10" t="str">
        <f t="shared" si="24"/>
        <v/>
      </c>
      <c r="E665" s="10" t="str">
        <f t="shared" si="25"/>
        <v/>
      </c>
      <c r="F665" s="24"/>
      <c r="G665" s="1"/>
    </row>
    <row r="666" spans="1:7" s="14" customFormat="1" x14ac:dyDescent="0.35">
      <c r="A666" s="8"/>
      <c r="B666" s="7"/>
      <c r="C666" s="1"/>
      <c r="D666" s="10" t="str">
        <f t="shared" si="24"/>
        <v/>
      </c>
      <c r="E666" s="10" t="str">
        <f t="shared" si="25"/>
        <v/>
      </c>
      <c r="F666" s="24"/>
      <c r="G666" s="1"/>
    </row>
    <row r="667" spans="1:7" s="14" customFormat="1" x14ac:dyDescent="0.35">
      <c r="A667" s="8"/>
      <c r="B667" s="7"/>
      <c r="C667" s="1"/>
      <c r="D667" s="10" t="str">
        <f t="shared" si="24"/>
        <v/>
      </c>
      <c r="E667" s="10" t="str">
        <f t="shared" si="25"/>
        <v/>
      </c>
      <c r="F667" s="24"/>
      <c r="G667" s="1"/>
    </row>
    <row r="668" spans="1:7" s="14" customFormat="1" x14ac:dyDescent="0.35">
      <c r="A668" s="8"/>
      <c r="B668" s="7"/>
      <c r="C668" s="1"/>
      <c r="D668" s="10" t="str">
        <f t="shared" si="24"/>
        <v/>
      </c>
      <c r="E668" s="10" t="str">
        <f t="shared" si="25"/>
        <v/>
      </c>
      <c r="F668" s="24"/>
      <c r="G668" s="1"/>
    </row>
    <row r="669" spans="1:7" s="14" customFormat="1" x14ac:dyDescent="0.35">
      <c r="A669" s="8"/>
      <c r="B669" s="7"/>
      <c r="C669" s="1"/>
      <c r="D669" s="10" t="str">
        <f t="shared" si="24"/>
        <v/>
      </c>
      <c r="E669" s="10" t="str">
        <f t="shared" si="25"/>
        <v/>
      </c>
      <c r="F669" s="24"/>
      <c r="G669" s="1"/>
    </row>
    <row r="670" spans="1:7" s="14" customFormat="1" x14ac:dyDescent="0.35">
      <c r="A670" s="8"/>
      <c r="B670" s="7"/>
      <c r="C670" s="1"/>
      <c r="D670" s="10" t="str">
        <f t="shared" si="24"/>
        <v/>
      </c>
      <c r="E670" s="10" t="str">
        <f t="shared" si="25"/>
        <v/>
      </c>
      <c r="F670" s="24"/>
      <c r="G670" s="1"/>
    </row>
    <row r="671" spans="1:7" s="14" customFormat="1" x14ac:dyDescent="0.35">
      <c r="A671" s="8"/>
      <c r="B671" s="7"/>
      <c r="C671" s="1"/>
      <c r="D671" s="10" t="str">
        <f t="shared" si="24"/>
        <v/>
      </c>
      <c r="E671" s="10" t="str">
        <f t="shared" si="25"/>
        <v/>
      </c>
      <c r="F671" s="24"/>
      <c r="G671" s="1"/>
    </row>
    <row r="672" spans="1:7" s="14" customFormat="1" x14ac:dyDescent="0.35">
      <c r="A672" s="8"/>
      <c r="B672" s="7"/>
      <c r="C672" s="1"/>
      <c r="D672" s="10" t="str">
        <f t="shared" si="24"/>
        <v/>
      </c>
      <c r="E672" s="10" t="str">
        <f t="shared" si="25"/>
        <v/>
      </c>
      <c r="F672" s="24"/>
      <c r="G672" s="1"/>
    </row>
    <row r="673" spans="1:7" s="14" customFormat="1" x14ac:dyDescent="0.35">
      <c r="A673" s="8"/>
      <c r="B673" s="7"/>
      <c r="C673" s="1"/>
      <c r="D673" s="10" t="str">
        <f t="shared" si="24"/>
        <v/>
      </c>
      <c r="E673" s="10" t="str">
        <f t="shared" si="25"/>
        <v/>
      </c>
      <c r="F673" s="24"/>
      <c r="G673" s="1"/>
    </row>
    <row r="674" spans="1:7" s="14" customFormat="1" x14ac:dyDescent="0.35">
      <c r="A674" s="8"/>
      <c r="B674" s="7"/>
      <c r="C674" s="1"/>
      <c r="D674" s="10" t="str">
        <f t="shared" si="24"/>
        <v/>
      </c>
      <c r="E674" s="10" t="str">
        <f t="shared" si="25"/>
        <v/>
      </c>
      <c r="F674" s="24"/>
      <c r="G674" s="1"/>
    </row>
    <row r="675" spans="1:7" s="14" customFormat="1" x14ac:dyDescent="0.35">
      <c r="A675" s="8"/>
      <c r="B675" s="7"/>
      <c r="C675" s="1"/>
      <c r="D675" s="10" t="str">
        <f t="shared" si="24"/>
        <v/>
      </c>
      <c r="E675" s="10" t="str">
        <f t="shared" si="25"/>
        <v/>
      </c>
      <c r="F675" s="24"/>
      <c r="G675" s="1"/>
    </row>
    <row r="676" spans="1:7" s="14" customFormat="1" x14ac:dyDescent="0.35">
      <c r="A676" s="8"/>
      <c r="B676" s="7"/>
      <c r="C676" s="1"/>
      <c r="D676" s="10" t="str">
        <f t="shared" si="24"/>
        <v/>
      </c>
      <c r="E676" s="10" t="str">
        <f t="shared" si="25"/>
        <v/>
      </c>
      <c r="F676" s="24"/>
      <c r="G676" s="1"/>
    </row>
    <row r="677" spans="1:7" s="14" customFormat="1" x14ac:dyDescent="0.35">
      <c r="A677" s="8"/>
      <c r="B677" s="7"/>
      <c r="C677" s="1"/>
      <c r="D677" s="10" t="str">
        <f t="shared" si="24"/>
        <v/>
      </c>
      <c r="E677" s="10" t="str">
        <f t="shared" si="25"/>
        <v/>
      </c>
      <c r="F677" s="24"/>
      <c r="G677" s="1"/>
    </row>
    <row r="678" spans="1:7" s="14" customFormat="1" x14ac:dyDescent="0.35">
      <c r="A678" s="8"/>
      <c r="B678" s="7"/>
      <c r="C678" s="1"/>
      <c r="D678" s="10" t="str">
        <f t="shared" si="24"/>
        <v/>
      </c>
      <c r="E678" s="10" t="str">
        <f t="shared" si="25"/>
        <v/>
      </c>
      <c r="F678" s="24"/>
      <c r="G678" s="1"/>
    </row>
    <row r="679" spans="1:7" s="14" customFormat="1" x14ac:dyDescent="0.35">
      <c r="A679" s="8"/>
      <c r="B679" s="7"/>
      <c r="C679" s="1"/>
      <c r="D679" s="10" t="str">
        <f t="shared" si="24"/>
        <v/>
      </c>
      <c r="E679" s="10" t="str">
        <f t="shared" si="25"/>
        <v/>
      </c>
      <c r="F679" s="24"/>
      <c r="G679" s="1"/>
    </row>
    <row r="680" spans="1:7" s="14" customFormat="1" x14ac:dyDescent="0.35">
      <c r="A680" s="8"/>
      <c r="B680" s="7"/>
      <c r="C680" s="1"/>
      <c r="D680" s="10" t="str">
        <f t="shared" si="24"/>
        <v/>
      </c>
      <c r="E680" s="10" t="str">
        <f t="shared" si="25"/>
        <v/>
      </c>
      <c r="F680" s="24"/>
      <c r="G680" s="1"/>
    </row>
    <row r="681" spans="1:7" s="14" customFormat="1" x14ac:dyDescent="0.35">
      <c r="A681" s="8"/>
      <c r="B681" s="7"/>
      <c r="C681" s="1"/>
      <c r="D681" s="10" t="str">
        <f t="shared" si="24"/>
        <v/>
      </c>
      <c r="E681" s="10" t="str">
        <f t="shared" si="25"/>
        <v/>
      </c>
      <c r="F681" s="24"/>
      <c r="G681" s="1"/>
    </row>
    <row r="682" spans="1:7" s="14" customFormat="1" x14ac:dyDescent="0.35">
      <c r="A682" s="8"/>
      <c r="B682" s="7"/>
      <c r="C682" s="1"/>
      <c r="D682" s="10" t="str">
        <f t="shared" si="24"/>
        <v/>
      </c>
      <c r="E682" s="10" t="str">
        <f t="shared" si="25"/>
        <v/>
      </c>
      <c r="F682" s="24"/>
      <c r="G682" s="1"/>
    </row>
    <row r="683" spans="1:7" s="14" customFormat="1" x14ac:dyDescent="0.35">
      <c r="A683" s="8"/>
      <c r="B683" s="7"/>
      <c r="C683" s="1"/>
      <c r="D683" s="10" t="str">
        <f t="shared" si="24"/>
        <v/>
      </c>
      <c r="E683" s="10" t="str">
        <f t="shared" si="25"/>
        <v/>
      </c>
      <c r="F683" s="24"/>
      <c r="G683" s="1"/>
    </row>
    <row r="684" spans="1:7" s="14" customFormat="1" x14ac:dyDescent="0.35">
      <c r="A684" s="8"/>
      <c r="B684" s="7"/>
      <c r="C684" s="1"/>
      <c r="D684" s="10" t="str">
        <f t="shared" si="24"/>
        <v/>
      </c>
      <c r="E684" s="10" t="str">
        <f t="shared" si="25"/>
        <v/>
      </c>
      <c r="F684" s="24"/>
      <c r="G684" s="1"/>
    </row>
    <row r="685" spans="1:7" s="14" customFormat="1" x14ac:dyDescent="0.35">
      <c r="A685" s="8"/>
      <c r="B685" s="7"/>
      <c r="C685" s="1"/>
      <c r="D685" s="10" t="str">
        <f t="shared" si="24"/>
        <v/>
      </c>
      <c r="E685" s="10" t="str">
        <f t="shared" si="25"/>
        <v/>
      </c>
      <c r="F685" s="24"/>
      <c r="G685" s="1"/>
    </row>
    <row r="686" spans="1:7" s="14" customFormat="1" x14ac:dyDescent="0.35">
      <c r="A686" s="8"/>
      <c r="B686" s="7"/>
      <c r="C686" s="1"/>
      <c r="D686" s="10" t="str">
        <f t="shared" si="24"/>
        <v/>
      </c>
      <c r="E686" s="10" t="str">
        <f t="shared" si="25"/>
        <v/>
      </c>
      <c r="F686" s="24"/>
      <c r="G686" s="1"/>
    </row>
    <row r="687" spans="1:7" s="14" customFormat="1" x14ac:dyDescent="0.35">
      <c r="A687" s="8"/>
      <c r="B687" s="7"/>
      <c r="C687" s="1"/>
      <c r="D687" s="10" t="str">
        <f t="shared" si="24"/>
        <v/>
      </c>
      <c r="E687" s="10" t="str">
        <f t="shared" si="25"/>
        <v/>
      </c>
      <c r="F687" s="24"/>
      <c r="G687" s="1"/>
    </row>
    <row r="688" spans="1:7" s="14" customFormat="1" x14ac:dyDescent="0.35">
      <c r="A688" s="8"/>
      <c r="B688" s="7"/>
      <c r="C688" s="1"/>
      <c r="D688" s="10" t="str">
        <f t="shared" si="24"/>
        <v/>
      </c>
      <c r="E688" s="10" t="str">
        <f t="shared" si="25"/>
        <v/>
      </c>
      <c r="F688" s="24"/>
      <c r="G688" s="1"/>
    </row>
    <row r="689" spans="1:7" s="14" customFormat="1" x14ac:dyDescent="0.35">
      <c r="A689" s="8"/>
      <c r="B689" s="7"/>
      <c r="C689" s="1"/>
      <c r="D689" s="10" t="str">
        <f t="shared" si="24"/>
        <v/>
      </c>
      <c r="E689" s="10" t="str">
        <f t="shared" si="25"/>
        <v/>
      </c>
      <c r="F689" s="24"/>
      <c r="G689" s="1"/>
    </row>
    <row r="690" spans="1:7" s="14" customFormat="1" x14ac:dyDescent="0.35">
      <c r="A690" s="8"/>
      <c r="B690" s="7"/>
      <c r="C690" s="1"/>
      <c r="D690" s="10" t="str">
        <f t="shared" si="24"/>
        <v/>
      </c>
      <c r="E690" s="10" t="str">
        <f t="shared" si="25"/>
        <v/>
      </c>
      <c r="F690" s="24"/>
      <c r="G690" s="1"/>
    </row>
    <row r="691" spans="1:7" s="14" customFormat="1" x14ac:dyDescent="0.35">
      <c r="A691" s="8"/>
      <c r="B691" s="7"/>
      <c r="C691" s="1"/>
      <c r="D691" s="10" t="str">
        <f t="shared" si="24"/>
        <v/>
      </c>
      <c r="E691" s="10" t="str">
        <f t="shared" si="25"/>
        <v/>
      </c>
      <c r="F691" s="24"/>
      <c r="G691" s="1"/>
    </row>
    <row r="692" spans="1:7" s="14" customFormat="1" x14ac:dyDescent="0.35">
      <c r="A692" s="8"/>
      <c r="B692" s="7"/>
      <c r="C692" s="1"/>
      <c r="D692" s="10" t="str">
        <f t="shared" si="24"/>
        <v/>
      </c>
      <c r="E692" s="10" t="str">
        <f t="shared" si="25"/>
        <v/>
      </c>
      <c r="F692" s="24"/>
      <c r="G692" s="1"/>
    </row>
    <row r="693" spans="1:7" s="14" customFormat="1" x14ac:dyDescent="0.35">
      <c r="A693" s="8"/>
      <c r="B693" s="7"/>
      <c r="C693" s="1"/>
      <c r="D693" s="10" t="str">
        <f t="shared" si="24"/>
        <v/>
      </c>
      <c r="E693" s="10" t="str">
        <f t="shared" si="25"/>
        <v/>
      </c>
      <c r="F693" s="24"/>
      <c r="G693" s="1"/>
    </row>
    <row r="694" spans="1:7" s="14" customFormat="1" x14ac:dyDescent="0.35">
      <c r="A694" s="8"/>
      <c r="B694" s="7"/>
      <c r="C694" s="1"/>
      <c r="D694" s="10" t="str">
        <f t="shared" si="24"/>
        <v/>
      </c>
      <c r="E694" s="10" t="str">
        <f t="shared" si="25"/>
        <v/>
      </c>
      <c r="F694" s="24"/>
      <c r="G694" s="1"/>
    </row>
    <row r="695" spans="1:7" s="14" customFormat="1" x14ac:dyDescent="0.35">
      <c r="A695" s="8"/>
      <c r="B695" s="7"/>
      <c r="C695" s="1"/>
      <c r="D695" s="10" t="str">
        <f t="shared" si="24"/>
        <v/>
      </c>
      <c r="E695" s="10" t="str">
        <f t="shared" si="25"/>
        <v/>
      </c>
      <c r="F695" s="24"/>
      <c r="G695" s="1"/>
    </row>
    <row r="696" spans="1:7" s="14" customFormat="1" x14ac:dyDescent="0.35">
      <c r="A696" s="8"/>
      <c r="B696" s="7"/>
      <c r="C696" s="1"/>
      <c r="D696" s="10" t="str">
        <f t="shared" si="24"/>
        <v/>
      </c>
      <c r="E696" s="10" t="str">
        <f t="shared" si="25"/>
        <v/>
      </c>
      <c r="F696" s="24"/>
      <c r="G696" s="1"/>
    </row>
    <row r="697" spans="1:7" s="14" customFormat="1" x14ac:dyDescent="0.35">
      <c r="A697" s="8"/>
      <c r="B697" s="7"/>
      <c r="C697" s="1"/>
      <c r="D697" s="10" t="str">
        <f t="shared" ref="D697:D760" si="26">IFERROR(VLOOKUP($C697,competitors,7,FALSE),"")</f>
        <v/>
      </c>
      <c r="E697" s="10" t="str">
        <f t="shared" ref="E697:E760" si="27">IFERROR(VLOOKUP($C697,competitors,8,FALSE),"")</f>
        <v/>
      </c>
      <c r="F697" s="24"/>
      <c r="G697" s="1"/>
    </row>
    <row r="698" spans="1:7" s="14" customFormat="1" x14ac:dyDescent="0.35">
      <c r="A698" s="8"/>
      <c r="B698" s="7"/>
      <c r="C698" s="1"/>
      <c r="D698" s="10" t="str">
        <f t="shared" si="26"/>
        <v/>
      </c>
      <c r="E698" s="10" t="str">
        <f t="shared" si="27"/>
        <v/>
      </c>
      <c r="F698" s="24"/>
      <c r="G698" s="1"/>
    </row>
    <row r="699" spans="1:7" s="14" customFormat="1" x14ac:dyDescent="0.35">
      <c r="A699" s="8"/>
      <c r="B699" s="7"/>
      <c r="C699" s="1"/>
      <c r="D699" s="10" t="str">
        <f t="shared" si="26"/>
        <v/>
      </c>
      <c r="E699" s="10" t="str">
        <f t="shared" si="27"/>
        <v/>
      </c>
      <c r="F699" s="24"/>
      <c r="G699" s="1"/>
    </row>
    <row r="700" spans="1:7" s="14" customFormat="1" x14ac:dyDescent="0.35">
      <c r="A700" s="8"/>
      <c r="B700" s="7"/>
      <c r="C700" s="1"/>
      <c r="D700" s="10" t="str">
        <f t="shared" si="26"/>
        <v/>
      </c>
      <c r="E700" s="10" t="str">
        <f t="shared" si="27"/>
        <v/>
      </c>
      <c r="F700" s="24"/>
      <c r="G700" s="1"/>
    </row>
    <row r="701" spans="1:7" s="14" customFormat="1" x14ac:dyDescent="0.35">
      <c r="A701" s="8"/>
      <c r="B701" s="7"/>
      <c r="C701" s="1"/>
      <c r="D701" s="10" t="str">
        <f t="shared" si="26"/>
        <v/>
      </c>
      <c r="E701" s="10" t="str">
        <f t="shared" si="27"/>
        <v/>
      </c>
      <c r="F701" s="24"/>
      <c r="G701" s="1"/>
    </row>
    <row r="702" spans="1:7" s="14" customFormat="1" x14ac:dyDescent="0.35">
      <c r="A702" s="8"/>
      <c r="B702" s="7"/>
      <c r="C702" s="1"/>
      <c r="D702" s="10" t="str">
        <f t="shared" si="26"/>
        <v/>
      </c>
      <c r="E702" s="10" t="str">
        <f t="shared" si="27"/>
        <v/>
      </c>
      <c r="F702" s="24"/>
      <c r="G702" s="1"/>
    </row>
    <row r="703" spans="1:7" s="14" customFormat="1" x14ac:dyDescent="0.35">
      <c r="A703" s="8"/>
      <c r="B703" s="7"/>
      <c r="C703" s="1"/>
      <c r="D703" s="10" t="str">
        <f t="shared" si="26"/>
        <v/>
      </c>
      <c r="E703" s="10" t="str">
        <f t="shared" si="27"/>
        <v/>
      </c>
      <c r="F703" s="24"/>
      <c r="G703" s="1"/>
    </row>
    <row r="704" spans="1:7" s="14" customFormat="1" x14ac:dyDescent="0.35">
      <c r="A704" s="8"/>
      <c r="B704" s="7"/>
      <c r="C704" s="1"/>
      <c r="D704" s="10" t="str">
        <f t="shared" si="26"/>
        <v/>
      </c>
      <c r="E704" s="10" t="str">
        <f t="shared" si="27"/>
        <v/>
      </c>
      <c r="F704" s="24"/>
      <c r="G704" s="1"/>
    </row>
    <row r="705" spans="1:7" s="14" customFormat="1" x14ac:dyDescent="0.35">
      <c r="A705" s="8"/>
      <c r="B705" s="7"/>
      <c r="C705" s="1"/>
      <c r="D705" s="10" t="str">
        <f t="shared" si="26"/>
        <v/>
      </c>
      <c r="E705" s="10" t="str">
        <f t="shared" si="27"/>
        <v/>
      </c>
      <c r="F705" s="24"/>
      <c r="G705" s="1"/>
    </row>
    <row r="706" spans="1:7" s="14" customFormat="1" x14ac:dyDescent="0.35">
      <c r="A706" s="8"/>
      <c r="B706" s="7"/>
      <c r="C706" s="1"/>
      <c r="D706" s="10" t="str">
        <f t="shared" si="26"/>
        <v/>
      </c>
      <c r="E706" s="10" t="str">
        <f t="shared" si="27"/>
        <v/>
      </c>
      <c r="F706" s="24"/>
      <c r="G706" s="1"/>
    </row>
    <row r="707" spans="1:7" s="14" customFormat="1" x14ac:dyDescent="0.35">
      <c r="A707" s="8"/>
      <c r="B707" s="7"/>
      <c r="C707" s="1"/>
      <c r="D707" s="10" t="str">
        <f t="shared" si="26"/>
        <v/>
      </c>
      <c r="E707" s="10" t="str">
        <f t="shared" si="27"/>
        <v/>
      </c>
      <c r="F707" s="24"/>
      <c r="G707" s="1"/>
    </row>
    <row r="708" spans="1:7" s="14" customFormat="1" x14ac:dyDescent="0.35">
      <c r="A708" s="8"/>
      <c r="B708" s="7"/>
      <c r="C708" s="1"/>
      <c r="D708" s="10" t="str">
        <f t="shared" si="26"/>
        <v/>
      </c>
      <c r="E708" s="10" t="str">
        <f t="shared" si="27"/>
        <v/>
      </c>
      <c r="F708" s="24"/>
      <c r="G708" s="1"/>
    </row>
    <row r="709" spans="1:7" s="14" customFormat="1" x14ac:dyDescent="0.35">
      <c r="A709" s="8"/>
      <c r="B709" s="7"/>
      <c r="C709" s="1"/>
      <c r="D709" s="10" t="str">
        <f t="shared" si="26"/>
        <v/>
      </c>
      <c r="E709" s="10" t="str">
        <f t="shared" si="27"/>
        <v/>
      </c>
      <c r="F709" s="24"/>
      <c r="G709" s="1"/>
    </row>
    <row r="710" spans="1:7" s="14" customFormat="1" x14ac:dyDescent="0.35">
      <c r="A710" s="8"/>
      <c r="B710" s="7"/>
      <c r="C710" s="1"/>
      <c r="D710" s="10" t="str">
        <f t="shared" si="26"/>
        <v/>
      </c>
      <c r="E710" s="10" t="str">
        <f t="shared" si="27"/>
        <v/>
      </c>
      <c r="F710" s="24"/>
      <c r="G710" s="1"/>
    </row>
    <row r="711" spans="1:7" s="14" customFormat="1" x14ac:dyDescent="0.35">
      <c r="A711" s="8"/>
      <c r="B711" s="7"/>
      <c r="C711" s="1"/>
      <c r="D711" s="10" t="str">
        <f t="shared" si="26"/>
        <v/>
      </c>
      <c r="E711" s="10" t="str">
        <f t="shared" si="27"/>
        <v/>
      </c>
      <c r="F711" s="24"/>
      <c r="G711" s="1"/>
    </row>
    <row r="712" spans="1:7" s="14" customFormat="1" x14ac:dyDescent="0.35">
      <c r="A712" s="8"/>
      <c r="B712" s="7"/>
      <c r="C712" s="1"/>
      <c r="D712" s="10" t="str">
        <f t="shared" si="26"/>
        <v/>
      </c>
      <c r="E712" s="10" t="str">
        <f t="shared" si="27"/>
        <v/>
      </c>
      <c r="F712" s="24"/>
      <c r="G712" s="1"/>
    </row>
    <row r="713" spans="1:7" s="14" customFormat="1" x14ac:dyDescent="0.35">
      <c r="A713" s="8"/>
      <c r="B713" s="7"/>
      <c r="C713" s="1"/>
      <c r="D713" s="10" t="str">
        <f t="shared" si="26"/>
        <v/>
      </c>
      <c r="E713" s="10" t="str">
        <f t="shared" si="27"/>
        <v/>
      </c>
      <c r="F713" s="24"/>
      <c r="G713" s="1"/>
    </row>
    <row r="714" spans="1:7" s="14" customFormat="1" x14ac:dyDescent="0.35">
      <c r="A714" s="8"/>
      <c r="B714" s="7"/>
      <c r="C714" s="1"/>
      <c r="D714" s="10" t="str">
        <f t="shared" si="26"/>
        <v/>
      </c>
      <c r="E714" s="10" t="str">
        <f t="shared" si="27"/>
        <v/>
      </c>
      <c r="F714" s="24"/>
      <c r="G714" s="1"/>
    </row>
    <row r="715" spans="1:7" s="14" customFormat="1" x14ac:dyDescent="0.35">
      <c r="A715" s="8"/>
      <c r="B715" s="7"/>
      <c r="C715" s="1"/>
      <c r="D715" s="10" t="str">
        <f t="shared" si="26"/>
        <v/>
      </c>
      <c r="E715" s="10" t="str">
        <f t="shared" si="27"/>
        <v/>
      </c>
      <c r="F715" s="24"/>
      <c r="G715" s="1"/>
    </row>
    <row r="716" spans="1:7" s="14" customFormat="1" x14ac:dyDescent="0.35">
      <c r="A716" s="8"/>
      <c r="B716" s="7"/>
      <c r="C716" s="1"/>
      <c r="D716" s="10" t="str">
        <f t="shared" si="26"/>
        <v/>
      </c>
      <c r="E716" s="10" t="str">
        <f t="shared" si="27"/>
        <v/>
      </c>
      <c r="F716" s="24"/>
      <c r="G716" s="1"/>
    </row>
    <row r="717" spans="1:7" s="14" customFormat="1" x14ac:dyDescent="0.35">
      <c r="A717" s="8"/>
      <c r="B717" s="7"/>
      <c r="C717" s="1"/>
      <c r="D717" s="10" t="str">
        <f t="shared" si="26"/>
        <v/>
      </c>
      <c r="E717" s="10" t="str">
        <f t="shared" si="27"/>
        <v/>
      </c>
      <c r="F717" s="24"/>
      <c r="G717" s="1"/>
    </row>
    <row r="718" spans="1:7" s="14" customFormat="1" x14ac:dyDescent="0.35">
      <c r="A718" s="8"/>
      <c r="B718" s="7"/>
      <c r="C718" s="1"/>
      <c r="D718" s="10" t="str">
        <f t="shared" si="26"/>
        <v/>
      </c>
      <c r="E718" s="10" t="str">
        <f t="shared" si="27"/>
        <v/>
      </c>
      <c r="F718" s="24"/>
      <c r="G718" s="1"/>
    </row>
    <row r="719" spans="1:7" s="14" customFormat="1" x14ac:dyDescent="0.35">
      <c r="A719" s="8"/>
      <c r="B719" s="7"/>
      <c r="C719" s="1"/>
      <c r="D719" s="10" t="str">
        <f t="shared" si="26"/>
        <v/>
      </c>
      <c r="E719" s="10" t="str">
        <f t="shared" si="27"/>
        <v/>
      </c>
      <c r="F719" s="24"/>
      <c r="G719" s="1"/>
    </row>
    <row r="720" spans="1:7" s="14" customFormat="1" x14ac:dyDescent="0.35">
      <c r="A720" s="8"/>
      <c r="B720" s="7"/>
      <c r="C720" s="1"/>
      <c r="D720" s="10" t="str">
        <f t="shared" si="26"/>
        <v/>
      </c>
      <c r="E720" s="10" t="str">
        <f t="shared" si="27"/>
        <v/>
      </c>
      <c r="F720" s="24"/>
      <c r="G720" s="1"/>
    </row>
    <row r="721" spans="1:7" s="14" customFormat="1" x14ac:dyDescent="0.35">
      <c r="A721" s="8"/>
      <c r="B721" s="7"/>
      <c r="C721" s="1"/>
      <c r="D721" s="10" t="str">
        <f t="shared" si="26"/>
        <v/>
      </c>
      <c r="E721" s="10" t="str">
        <f t="shared" si="27"/>
        <v/>
      </c>
      <c r="F721" s="24"/>
      <c r="G721" s="1"/>
    </row>
    <row r="722" spans="1:7" s="14" customFormat="1" x14ac:dyDescent="0.35">
      <c r="A722" s="8"/>
      <c r="B722" s="7"/>
      <c r="C722" s="1"/>
      <c r="D722" s="10" t="str">
        <f t="shared" si="26"/>
        <v/>
      </c>
      <c r="E722" s="10" t="str">
        <f t="shared" si="27"/>
        <v/>
      </c>
      <c r="F722" s="24"/>
      <c r="G722" s="1"/>
    </row>
    <row r="723" spans="1:7" s="14" customFormat="1" x14ac:dyDescent="0.35">
      <c r="A723" s="8"/>
      <c r="B723" s="7"/>
      <c r="C723" s="1"/>
      <c r="D723" s="10" t="str">
        <f t="shared" si="26"/>
        <v/>
      </c>
      <c r="E723" s="10" t="str">
        <f t="shared" si="27"/>
        <v/>
      </c>
      <c r="F723" s="24"/>
      <c r="G723" s="1"/>
    </row>
    <row r="724" spans="1:7" s="14" customFormat="1" x14ac:dyDescent="0.35">
      <c r="A724" s="8"/>
      <c r="B724" s="7"/>
      <c r="C724" s="1"/>
      <c r="D724" s="10" t="str">
        <f t="shared" si="26"/>
        <v/>
      </c>
      <c r="E724" s="10" t="str">
        <f t="shared" si="27"/>
        <v/>
      </c>
      <c r="F724" s="24"/>
      <c r="G724" s="1"/>
    </row>
    <row r="725" spans="1:7" s="14" customFormat="1" x14ac:dyDescent="0.35">
      <c r="A725" s="8"/>
      <c r="B725" s="7"/>
      <c r="C725" s="1"/>
      <c r="D725" s="10" t="str">
        <f t="shared" si="26"/>
        <v/>
      </c>
      <c r="E725" s="10" t="str">
        <f t="shared" si="27"/>
        <v/>
      </c>
      <c r="F725" s="24"/>
      <c r="G725" s="1"/>
    </row>
    <row r="726" spans="1:7" s="14" customFormat="1" x14ac:dyDescent="0.35">
      <c r="A726" s="8"/>
      <c r="B726" s="7"/>
      <c r="C726" s="1"/>
      <c r="D726" s="10" t="str">
        <f t="shared" si="26"/>
        <v/>
      </c>
      <c r="E726" s="10" t="str">
        <f t="shared" si="27"/>
        <v/>
      </c>
      <c r="F726" s="24"/>
      <c r="G726" s="1"/>
    </row>
    <row r="727" spans="1:7" s="14" customFormat="1" x14ac:dyDescent="0.35">
      <c r="A727" s="8"/>
      <c r="B727" s="7"/>
      <c r="C727" s="1"/>
      <c r="D727" s="10" t="str">
        <f t="shared" si="26"/>
        <v/>
      </c>
      <c r="E727" s="10" t="str">
        <f t="shared" si="27"/>
        <v/>
      </c>
      <c r="F727" s="24"/>
      <c r="G727" s="1"/>
    </row>
    <row r="728" spans="1:7" s="14" customFormat="1" x14ac:dyDescent="0.35">
      <c r="A728" s="8"/>
      <c r="B728" s="7"/>
      <c r="C728" s="1"/>
      <c r="D728" s="10" t="str">
        <f t="shared" si="26"/>
        <v/>
      </c>
      <c r="E728" s="10" t="str">
        <f t="shared" si="27"/>
        <v/>
      </c>
      <c r="F728" s="24"/>
      <c r="G728" s="1"/>
    </row>
    <row r="729" spans="1:7" s="14" customFormat="1" x14ac:dyDescent="0.35">
      <c r="A729" s="8"/>
      <c r="B729" s="7"/>
      <c r="C729" s="1"/>
      <c r="D729" s="10" t="str">
        <f t="shared" si="26"/>
        <v/>
      </c>
      <c r="E729" s="10" t="str">
        <f t="shared" si="27"/>
        <v/>
      </c>
      <c r="F729" s="24"/>
      <c r="G729" s="1"/>
    </row>
    <row r="730" spans="1:7" s="14" customFormat="1" x14ac:dyDescent="0.35">
      <c r="A730" s="8"/>
      <c r="B730" s="7"/>
      <c r="C730" s="1"/>
      <c r="D730" s="10" t="str">
        <f t="shared" si="26"/>
        <v/>
      </c>
      <c r="E730" s="10" t="str">
        <f t="shared" si="27"/>
        <v/>
      </c>
      <c r="F730" s="24"/>
      <c r="G730" s="1"/>
    </row>
    <row r="731" spans="1:7" s="14" customFormat="1" x14ac:dyDescent="0.35">
      <c r="A731" s="8"/>
      <c r="B731" s="7"/>
      <c r="C731" s="1"/>
      <c r="D731" s="10" t="str">
        <f t="shared" si="26"/>
        <v/>
      </c>
      <c r="E731" s="10" t="str">
        <f t="shared" si="27"/>
        <v/>
      </c>
      <c r="F731" s="24"/>
      <c r="G731" s="1"/>
    </row>
    <row r="732" spans="1:7" s="14" customFormat="1" x14ac:dyDescent="0.35">
      <c r="A732" s="8"/>
      <c r="B732" s="7"/>
      <c r="C732" s="1"/>
      <c r="D732" s="10" t="str">
        <f t="shared" si="26"/>
        <v/>
      </c>
      <c r="E732" s="10" t="str">
        <f t="shared" si="27"/>
        <v/>
      </c>
      <c r="F732" s="24"/>
      <c r="G732" s="1"/>
    </row>
    <row r="733" spans="1:7" s="14" customFormat="1" x14ac:dyDescent="0.35">
      <c r="A733" s="8"/>
      <c r="B733" s="7"/>
      <c r="C733" s="1"/>
      <c r="D733" s="10" t="str">
        <f t="shared" si="26"/>
        <v/>
      </c>
      <c r="E733" s="10" t="str">
        <f t="shared" si="27"/>
        <v/>
      </c>
      <c r="F733" s="24"/>
      <c r="G733" s="1"/>
    </row>
    <row r="734" spans="1:7" s="14" customFormat="1" x14ac:dyDescent="0.35">
      <c r="A734" s="8"/>
      <c r="B734" s="7"/>
      <c r="C734" s="1"/>
      <c r="D734" s="10" t="str">
        <f t="shared" si="26"/>
        <v/>
      </c>
      <c r="E734" s="10" t="str">
        <f t="shared" si="27"/>
        <v/>
      </c>
      <c r="F734" s="24"/>
      <c r="G734" s="1"/>
    </row>
    <row r="735" spans="1:7" s="14" customFormat="1" x14ac:dyDescent="0.35">
      <c r="A735" s="8"/>
      <c r="B735" s="7"/>
      <c r="C735" s="1"/>
      <c r="D735" s="10" t="str">
        <f t="shared" si="26"/>
        <v/>
      </c>
      <c r="E735" s="10" t="str">
        <f t="shared" si="27"/>
        <v/>
      </c>
      <c r="F735" s="24"/>
      <c r="G735" s="1"/>
    </row>
    <row r="736" spans="1:7" s="14" customFormat="1" x14ac:dyDescent="0.35">
      <c r="A736" s="8"/>
      <c r="B736" s="7"/>
      <c r="C736" s="1"/>
      <c r="D736" s="10" t="str">
        <f t="shared" si="26"/>
        <v/>
      </c>
      <c r="E736" s="10" t="str">
        <f t="shared" si="27"/>
        <v/>
      </c>
      <c r="F736" s="24"/>
      <c r="G736" s="1"/>
    </row>
    <row r="737" spans="1:7" s="14" customFormat="1" x14ac:dyDescent="0.35">
      <c r="A737" s="8"/>
      <c r="B737" s="7"/>
      <c r="C737" s="1"/>
      <c r="D737" s="10" t="str">
        <f t="shared" si="26"/>
        <v/>
      </c>
      <c r="E737" s="10" t="str">
        <f t="shared" si="27"/>
        <v/>
      </c>
      <c r="F737" s="24"/>
      <c r="G737" s="1"/>
    </row>
    <row r="738" spans="1:7" s="14" customFormat="1" x14ac:dyDescent="0.35">
      <c r="A738" s="8"/>
      <c r="B738" s="7"/>
      <c r="C738" s="1"/>
      <c r="D738" s="10" t="str">
        <f t="shared" si="26"/>
        <v/>
      </c>
      <c r="E738" s="10" t="str">
        <f t="shared" si="27"/>
        <v/>
      </c>
      <c r="F738" s="24"/>
      <c r="G738" s="1"/>
    </row>
    <row r="739" spans="1:7" s="14" customFormat="1" x14ac:dyDescent="0.35">
      <c r="A739" s="8"/>
      <c r="B739" s="7"/>
      <c r="C739" s="1"/>
      <c r="D739" s="10" t="str">
        <f t="shared" si="26"/>
        <v/>
      </c>
      <c r="E739" s="10" t="str">
        <f t="shared" si="27"/>
        <v/>
      </c>
      <c r="F739" s="24"/>
      <c r="G739" s="1"/>
    </row>
    <row r="740" spans="1:7" s="14" customFormat="1" x14ac:dyDescent="0.35">
      <c r="A740" s="8"/>
      <c r="B740" s="7"/>
      <c r="C740" s="1"/>
      <c r="D740" s="10" t="str">
        <f t="shared" si="26"/>
        <v/>
      </c>
      <c r="E740" s="10" t="str">
        <f t="shared" si="27"/>
        <v/>
      </c>
      <c r="F740" s="24"/>
      <c r="G740" s="1"/>
    </row>
    <row r="741" spans="1:7" s="14" customFormat="1" x14ac:dyDescent="0.35">
      <c r="A741" s="8"/>
      <c r="B741" s="7"/>
      <c r="C741" s="1"/>
      <c r="D741" s="10" t="str">
        <f t="shared" si="26"/>
        <v/>
      </c>
      <c r="E741" s="10" t="str">
        <f t="shared" si="27"/>
        <v/>
      </c>
      <c r="F741" s="24"/>
      <c r="G741" s="1"/>
    </row>
    <row r="742" spans="1:7" s="14" customFormat="1" x14ac:dyDescent="0.35">
      <c r="A742" s="8"/>
      <c r="B742" s="7"/>
      <c r="C742" s="1"/>
      <c r="D742" s="10" t="str">
        <f t="shared" si="26"/>
        <v/>
      </c>
      <c r="E742" s="10" t="str">
        <f t="shared" si="27"/>
        <v/>
      </c>
      <c r="F742" s="24"/>
      <c r="G742" s="1"/>
    </row>
    <row r="743" spans="1:7" s="14" customFormat="1" x14ac:dyDescent="0.35">
      <c r="A743" s="8"/>
      <c r="B743" s="7"/>
      <c r="C743" s="1"/>
      <c r="D743" s="10" t="str">
        <f t="shared" si="26"/>
        <v/>
      </c>
      <c r="E743" s="10" t="str">
        <f t="shared" si="27"/>
        <v/>
      </c>
      <c r="F743" s="24"/>
      <c r="G743" s="1"/>
    </row>
    <row r="744" spans="1:7" s="14" customFormat="1" x14ac:dyDescent="0.35">
      <c r="A744" s="8"/>
      <c r="B744" s="7"/>
      <c r="C744" s="1"/>
      <c r="D744" s="10" t="str">
        <f t="shared" si="26"/>
        <v/>
      </c>
      <c r="E744" s="10" t="str">
        <f t="shared" si="27"/>
        <v/>
      </c>
      <c r="F744" s="24"/>
      <c r="G744" s="1"/>
    </row>
    <row r="745" spans="1:7" s="14" customFormat="1" x14ac:dyDescent="0.35">
      <c r="A745" s="8"/>
      <c r="B745" s="7"/>
      <c r="C745" s="1"/>
      <c r="D745" s="10" t="str">
        <f t="shared" si="26"/>
        <v/>
      </c>
      <c r="E745" s="10" t="str">
        <f t="shared" si="27"/>
        <v/>
      </c>
      <c r="F745" s="24"/>
      <c r="G745" s="1"/>
    </row>
    <row r="746" spans="1:7" s="14" customFormat="1" x14ac:dyDescent="0.35">
      <c r="A746" s="8"/>
      <c r="B746" s="7"/>
      <c r="C746" s="1"/>
      <c r="D746" s="10" t="str">
        <f t="shared" si="26"/>
        <v/>
      </c>
      <c r="E746" s="10" t="str">
        <f t="shared" si="27"/>
        <v/>
      </c>
      <c r="F746" s="24"/>
      <c r="G746" s="1"/>
    </row>
    <row r="747" spans="1:7" s="14" customFormat="1" x14ac:dyDescent="0.35">
      <c r="A747" s="8"/>
      <c r="B747" s="7"/>
      <c r="C747" s="1"/>
      <c r="D747" s="10" t="str">
        <f t="shared" si="26"/>
        <v/>
      </c>
      <c r="E747" s="10" t="str">
        <f t="shared" si="27"/>
        <v/>
      </c>
      <c r="F747" s="24"/>
      <c r="G747" s="1"/>
    </row>
    <row r="748" spans="1:7" s="14" customFormat="1" x14ac:dyDescent="0.35">
      <c r="A748" s="8"/>
      <c r="B748" s="7"/>
      <c r="C748" s="1"/>
      <c r="D748" s="10" t="str">
        <f t="shared" si="26"/>
        <v/>
      </c>
      <c r="E748" s="10" t="str">
        <f t="shared" si="27"/>
        <v/>
      </c>
      <c r="F748" s="24"/>
      <c r="G748" s="1"/>
    </row>
    <row r="749" spans="1:7" s="14" customFormat="1" x14ac:dyDescent="0.35">
      <c r="A749" s="8"/>
      <c r="B749" s="7"/>
      <c r="C749" s="1"/>
      <c r="D749" s="10" t="str">
        <f t="shared" si="26"/>
        <v/>
      </c>
      <c r="E749" s="10" t="str">
        <f t="shared" si="27"/>
        <v/>
      </c>
      <c r="F749" s="24"/>
      <c r="G749" s="1"/>
    </row>
    <row r="750" spans="1:7" s="14" customFormat="1" x14ac:dyDescent="0.35">
      <c r="A750" s="8"/>
      <c r="B750" s="7"/>
      <c r="C750" s="1"/>
      <c r="D750" s="10" t="str">
        <f t="shared" si="26"/>
        <v/>
      </c>
      <c r="E750" s="10" t="str">
        <f t="shared" si="27"/>
        <v/>
      </c>
      <c r="F750" s="24"/>
      <c r="G750" s="1"/>
    </row>
    <row r="751" spans="1:7" s="14" customFormat="1" x14ac:dyDescent="0.35">
      <c r="A751" s="8"/>
      <c r="B751" s="7"/>
      <c r="C751" s="1"/>
      <c r="D751" s="10" t="str">
        <f t="shared" si="26"/>
        <v/>
      </c>
      <c r="E751" s="10" t="str">
        <f t="shared" si="27"/>
        <v/>
      </c>
      <c r="F751" s="24"/>
      <c r="G751" s="1"/>
    </row>
    <row r="752" spans="1:7" s="14" customFormat="1" x14ac:dyDescent="0.35">
      <c r="A752" s="8"/>
      <c r="B752" s="7"/>
      <c r="C752" s="1"/>
      <c r="D752" s="10" t="str">
        <f t="shared" si="26"/>
        <v/>
      </c>
      <c r="E752" s="10" t="str">
        <f t="shared" si="27"/>
        <v/>
      </c>
      <c r="F752" s="24"/>
      <c r="G752" s="1"/>
    </row>
    <row r="753" spans="1:7" s="14" customFormat="1" x14ac:dyDescent="0.35">
      <c r="A753" s="8"/>
      <c r="B753" s="7"/>
      <c r="C753" s="1"/>
      <c r="D753" s="10" t="str">
        <f t="shared" si="26"/>
        <v/>
      </c>
      <c r="E753" s="10" t="str">
        <f t="shared" si="27"/>
        <v/>
      </c>
      <c r="F753" s="24"/>
      <c r="G753" s="1"/>
    </row>
    <row r="754" spans="1:7" s="14" customFormat="1" x14ac:dyDescent="0.35">
      <c r="A754" s="8"/>
      <c r="B754" s="7"/>
      <c r="C754" s="1"/>
      <c r="D754" s="10" t="str">
        <f t="shared" si="26"/>
        <v/>
      </c>
      <c r="E754" s="10" t="str">
        <f t="shared" si="27"/>
        <v/>
      </c>
      <c r="F754" s="24"/>
      <c r="G754" s="1"/>
    </row>
    <row r="755" spans="1:7" s="14" customFormat="1" x14ac:dyDescent="0.35">
      <c r="A755" s="8"/>
      <c r="B755" s="7"/>
      <c r="C755" s="1"/>
      <c r="D755" s="10" t="str">
        <f t="shared" si="26"/>
        <v/>
      </c>
      <c r="E755" s="10" t="str">
        <f t="shared" si="27"/>
        <v/>
      </c>
      <c r="F755" s="24"/>
      <c r="G755" s="1"/>
    </row>
    <row r="756" spans="1:7" s="14" customFormat="1" x14ac:dyDescent="0.35">
      <c r="A756" s="8"/>
      <c r="B756" s="7"/>
      <c r="C756" s="1"/>
      <c r="D756" s="10" t="str">
        <f t="shared" si="26"/>
        <v/>
      </c>
      <c r="E756" s="10" t="str">
        <f t="shared" si="27"/>
        <v/>
      </c>
      <c r="F756" s="24"/>
      <c r="G756" s="1"/>
    </row>
    <row r="757" spans="1:7" s="14" customFormat="1" x14ac:dyDescent="0.35">
      <c r="A757" s="8"/>
      <c r="B757" s="7"/>
      <c r="C757" s="1"/>
      <c r="D757" s="10" t="str">
        <f t="shared" si="26"/>
        <v/>
      </c>
      <c r="E757" s="10" t="str">
        <f t="shared" si="27"/>
        <v/>
      </c>
      <c r="F757" s="24"/>
      <c r="G757" s="1"/>
    </row>
    <row r="758" spans="1:7" s="14" customFormat="1" x14ac:dyDescent="0.35">
      <c r="A758" s="8"/>
      <c r="B758" s="7"/>
      <c r="C758" s="1"/>
      <c r="D758" s="10" t="str">
        <f t="shared" si="26"/>
        <v/>
      </c>
      <c r="E758" s="10" t="str">
        <f t="shared" si="27"/>
        <v/>
      </c>
      <c r="F758" s="24"/>
      <c r="G758" s="1"/>
    </row>
    <row r="759" spans="1:7" s="14" customFormat="1" x14ac:dyDescent="0.35">
      <c r="A759" s="8"/>
      <c r="B759" s="7"/>
      <c r="C759" s="1"/>
      <c r="D759" s="10" t="str">
        <f t="shared" si="26"/>
        <v/>
      </c>
      <c r="E759" s="10" t="str">
        <f t="shared" si="27"/>
        <v/>
      </c>
      <c r="F759" s="24"/>
      <c r="G759" s="1"/>
    </row>
    <row r="760" spans="1:7" s="14" customFormat="1" x14ac:dyDescent="0.35">
      <c r="A760" s="8"/>
      <c r="B760" s="7"/>
      <c r="C760" s="1"/>
      <c r="D760" s="10" t="str">
        <f t="shared" si="26"/>
        <v/>
      </c>
      <c r="E760" s="10" t="str">
        <f t="shared" si="27"/>
        <v/>
      </c>
      <c r="F760" s="24"/>
      <c r="G760" s="1"/>
    </row>
    <row r="761" spans="1:7" s="14" customFormat="1" x14ac:dyDescent="0.35">
      <c r="A761" s="8"/>
      <c r="B761" s="7"/>
      <c r="C761" s="1"/>
      <c r="D761" s="10" t="str">
        <f t="shared" ref="D761:D824" si="28">IFERROR(VLOOKUP($C761,competitors,7,FALSE),"")</f>
        <v/>
      </c>
      <c r="E761" s="10" t="str">
        <f t="shared" ref="E761:E824" si="29">IFERROR(VLOOKUP($C761,competitors,8,FALSE),"")</f>
        <v/>
      </c>
      <c r="F761" s="24"/>
      <c r="G761" s="1"/>
    </row>
    <row r="762" spans="1:7" s="14" customFormat="1" x14ac:dyDescent="0.35">
      <c r="A762" s="8"/>
      <c r="B762" s="7"/>
      <c r="C762" s="1"/>
      <c r="D762" s="10" t="str">
        <f t="shared" si="28"/>
        <v/>
      </c>
      <c r="E762" s="10" t="str">
        <f t="shared" si="29"/>
        <v/>
      </c>
      <c r="F762" s="24"/>
      <c r="G762" s="1"/>
    </row>
    <row r="763" spans="1:7" s="14" customFormat="1" x14ac:dyDescent="0.35">
      <c r="A763" s="8"/>
      <c r="B763" s="7"/>
      <c r="C763" s="1"/>
      <c r="D763" s="10" t="str">
        <f t="shared" si="28"/>
        <v/>
      </c>
      <c r="E763" s="10" t="str">
        <f t="shared" si="29"/>
        <v/>
      </c>
      <c r="F763" s="24"/>
      <c r="G763" s="1"/>
    </row>
    <row r="764" spans="1:7" s="14" customFormat="1" x14ac:dyDescent="0.35">
      <c r="A764" s="8"/>
      <c r="B764" s="7"/>
      <c r="C764" s="1"/>
      <c r="D764" s="10" t="str">
        <f t="shared" si="28"/>
        <v/>
      </c>
      <c r="E764" s="10" t="str">
        <f t="shared" si="29"/>
        <v/>
      </c>
      <c r="F764" s="24"/>
      <c r="G764" s="1"/>
    </row>
    <row r="765" spans="1:7" s="14" customFormat="1" x14ac:dyDescent="0.35">
      <c r="A765" s="8"/>
      <c r="B765" s="7"/>
      <c r="C765" s="1"/>
      <c r="D765" s="10" t="str">
        <f t="shared" si="28"/>
        <v/>
      </c>
      <c r="E765" s="10" t="str">
        <f t="shared" si="29"/>
        <v/>
      </c>
      <c r="F765" s="24"/>
      <c r="G765" s="1"/>
    </row>
    <row r="766" spans="1:7" s="14" customFormat="1" x14ac:dyDescent="0.35">
      <c r="A766" s="8"/>
      <c r="B766" s="7"/>
      <c r="C766" s="1"/>
      <c r="D766" s="10" t="str">
        <f t="shared" si="28"/>
        <v/>
      </c>
      <c r="E766" s="10" t="str">
        <f t="shared" si="29"/>
        <v/>
      </c>
      <c r="F766" s="24"/>
      <c r="G766" s="1"/>
    </row>
    <row r="767" spans="1:7" s="14" customFormat="1" x14ac:dyDescent="0.35">
      <c r="A767" s="8"/>
      <c r="B767" s="7"/>
      <c r="C767" s="1"/>
      <c r="D767" s="10" t="str">
        <f t="shared" si="28"/>
        <v/>
      </c>
      <c r="E767" s="10" t="str">
        <f t="shared" si="29"/>
        <v/>
      </c>
      <c r="F767" s="24"/>
      <c r="G767" s="1"/>
    </row>
    <row r="768" spans="1:7" s="14" customFormat="1" x14ac:dyDescent="0.35">
      <c r="A768" s="8"/>
      <c r="B768" s="7"/>
      <c r="C768" s="1"/>
      <c r="D768" s="10" t="str">
        <f t="shared" si="28"/>
        <v/>
      </c>
      <c r="E768" s="10" t="str">
        <f t="shared" si="29"/>
        <v/>
      </c>
      <c r="F768" s="24"/>
      <c r="G768" s="1"/>
    </row>
    <row r="769" spans="1:7" s="14" customFormat="1" x14ac:dyDescent="0.35">
      <c r="A769" s="8"/>
      <c r="B769" s="7"/>
      <c r="C769" s="1"/>
      <c r="D769" s="10" t="str">
        <f t="shared" si="28"/>
        <v/>
      </c>
      <c r="E769" s="10" t="str">
        <f t="shared" si="29"/>
        <v/>
      </c>
      <c r="F769" s="24"/>
      <c r="G769" s="1"/>
    </row>
    <row r="770" spans="1:7" s="14" customFormat="1" x14ac:dyDescent="0.35">
      <c r="A770" s="8"/>
      <c r="B770" s="7"/>
      <c r="C770" s="1"/>
      <c r="D770" s="10" t="str">
        <f t="shared" si="28"/>
        <v/>
      </c>
      <c r="E770" s="10" t="str">
        <f t="shared" si="29"/>
        <v/>
      </c>
      <c r="F770" s="24"/>
      <c r="G770" s="1"/>
    </row>
    <row r="771" spans="1:7" s="14" customFormat="1" x14ac:dyDescent="0.35">
      <c r="A771" s="8"/>
      <c r="B771" s="7"/>
      <c r="C771" s="1"/>
      <c r="D771" s="10" t="str">
        <f t="shared" si="28"/>
        <v/>
      </c>
      <c r="E771" s="10" t="str">
        <f t="shared" si="29"/>
        <v/>
      </c>
      <c r="F771" s="24"/>
      <c r="G771" s="1"/>
    </row>
    <row r="772" spans="1:7" s="14" customFormat="1" x14ac:dyDescent="0.35">
      <c r="A772" s="8"/>
      <c r="B772" s="7"/>
      <c r="C772" s="1"/>
      <c r="D772" s="10" t="str">
        <f t="shared" si="28"/>
        <v/>
      </c>
      <c r="E772" s="10" t="str">
        <f t="shared" si="29"/>
        <v/>
      </c>
      <c r="F772" s="24"/>
      <c r="G772" s="1"/>
    </row>
    <row r="773" spans="1:7" s="14" customFormat="1" x14ac:dyDescent="0.35">
      <c r="A773" s="8"/>
      <c r="B773" s="7"/>
      <c r="C773" s="1"/>
      <c r="D773" s="10" t="str">
        <f t="shared" si="28"/>
        <v/>
      </c>
      <c r="E773" s="10" t="str">
        <f t="shared" si="29"/>
        <v/>
      </c>
      <c r="F773" s="24"/>
      <c r="G773" s="1"/>
    </row>
    <row r="774" spans="1:7" s="14" customFormat="1" x14ac:dyDescent="0.35">
      <c r="A774" s="8"/>
      <c r="B774" s="7"/>
      <c r="C774" s="1"/>
      <c r="D774" s="10" t="str">
        <f t="shared" si="28"/>
        <v/>
      </c>
      <c r="E774" s="10" t="str">
        <f t="shared" si="29"/>
        <v/>
      </c>
      <c r="F774" s="24"/>
      <c r="G774" s="1"/>
    </row>
    <row r="775" spans="1:7" s="14" customFormat="1" x14ac:dyDescent="0.35">
      <c r="A775" s="8"/>
      <c r="B775" s="7"/>
      <c r="C775" s="1"/>
      <c r="D775" s="10" t="str">
        <f t="shared" si="28"/>
        <v/>
      </c>
      <c r="E775" s="10" t="str">
        <f t="shared" si="29"/>
        <v/>
      </c>
      <c r="F775" s="24"/>
      <c r="G775" s="1"/>
    </row>
    <row r="776" spans="1:7" s="14" customFormat="1" x14ac:dyDescent="0.35">
      <c r="A776" s="8"/>
      <c r="B776" s="7"/>
      <c r="C776" s="1"/>
      <c r="D776" s="10" t="str">
        <f t="shared" si="28"/>
        <v/>
      </c>
      <c r="E776" s="10" t="str">
        <f t="shared" si="29"/>
        <v/>
      </c>
      <c r="F776" s="24"/>
      <c r="G776" s="1"/>
    </row>
    <row r="777" spans="1:7" s="14" customFormat="1" x14ac:dyDescent="0.35">
      <c r="A777" s="8"/>
      <c r="B777" s="7"/>
      <c r="C777" s="1"/>
      <c r="D777" s="10" t="str">
        <f t="shared" si="28"/>
        <v/>
      </c>
      <c r="E777" s="10" t="str">
        <f t="shared" si="29"/>
        <v/>
      </c>
      <c r="F777" s="24"/>
      <c r="G777" s="1"/>
    </row>
    <row r="778" spans="1:7" s="14" customFormat="1" x14ac:dyDescent="0.35">
      <c r="A778" s="8"/>
      <c r="B778" s="7"/>
      <c r="C778" s="1"/>
      <c r="D778" s="10" t="str">
        <f t="shared" si="28"/>
        <v/>
      </c>
      <c r="E778" s="10" t="str">
        <f t="shared" si="29"/>
        <v/>
      </c>
      <c r="F778" s="24"/>
      <c r="G778" s="1"/>
    </row>
    <row r="779" spans="1:7" s="14" customFormat="1" x14ac:dyDescent="0.35">
      <c r="A779" s="8"/>
      <c r="B779" s="7"/>
      <c r="C779" s="1"/>
      <c r="D779" s="10" t="str">
        <f t="shared" si="28"/>
        <v/>
      </c>
      <c r="E779" s="10" t="str">
        <f t="shared" si="29"/>
        <v/>
      </c>
      <c r="F779" s="24"/>
      <c r="G779" s="1"/>
    </row>
    <row r="780" spans="1:7" s="14" customFormat="1" x14ac:dyDescent="0.35">
      <c r="A780" s="8"/>
      <c r="B780" s="7"/>
      <c r="C780" s="1"/>
      <c r="D780" s="10" t="str">
        <f t="shared" si="28"/>
        <v/>
      </c>
      <c r="E780" s="10" t="str">
        <f t="shared" si="29"/>
        <v/>
      </c>
      <c r="F780" s="24"/>
      <c r="G780" s="1"/>
    </row>
    <row r="781" spans="1:7" s="14" customFormat="1" x14ac:dyDescent="0.35">
      <c r="A781" s="8"/>
      <c r="B781" s="7"/>
      <c r="C781" s="1"/>
      <c r="D781" s="10" t="str">
        <f t="shared" si="28"/>
        <v/>
      </c>
      <c r="E781" s="10" t="str">
        <f t="shared" si="29"/>
        <v/>
      </c>
      <c r="F781" s="24"/>
      <c r="G781" s="1"/>
    </row>
    <row r="782" spans="1:7" s="14" customFormat="1" x14ac:dyDescent="0.35">
      <c r="A782" s="8"/>
      <c r="B782" s="7"/>
      <c r="C782" s="1"/>
      <c r="D782" s="10" t="str">
        <f t="shared" si="28"/>
        <v/>
      </c>
      <c r="E782" s="10" t="str">
        <f t="shared" si="29"/>
        <v/>
      </c>
      <c r="F782" s="24"/>
      <c r="G782" s="1"/>
    </row>
    <row r="783" spans="1:7" s="14" customFormat="1" x14ac:dyDescent="0.35">
      <c r="A783" s="8"/>
      <c r="B783" s="7"/>
      <c r="C783" s="1"/>
      <c r="D783" s="10" t="str">
        <f t="shared" si="28"/>
        <v/>
      </c>
      <c r="E783" s="10" t="str">
        <f t="shared" si="29"/>
        <v/>
      </c>
      <c r="F783" s="24"/>
      <c r="G783" s="1"/>
    </row>
    <row r="784" spans="1:7" s="14" customFormat="1" x14ac:dyDescent="0.35">
      <c r="A784" s="8"/>
      <c r="B784" s="7"/>
      <c r="C784" s="1"/>
      <c r="D784" s="10" t="str">
        <f t="shared" si="28"/>
        <v/>
      </c>
      <c r="E784" s="10" t="str">
        <f t="shared" si="29"/>
        <v/>
      </c>
      <c r="F784" s="24"/>
      <c r="G784" s="1"/>
    </row>
    <row r="785" spans="1:7" s="14" customFormat="1" x14ac:dyDescent="0.35">
      <c r="A785" s="8"/>
      <c r="B785" s="7"/>
      <c r="C785" s="1"/>
      <c r="D785" s="10" t="str">
        <f t="shared" si="28"/>
        <v/>
      </c>
      <c r="E785" s="10" t="str">
        <f t="shared" si="29"/>
        <v/>
      </c>
      <c r="F785" s="24"/>
      <c r="G785" s="1"/>
    </row>
    <row r="786" spans="1:7" s="14" customFormat="1" x14ac:dyDescent="0.35">
      <c r="A786" s="8"/>
      <c r="B786" s="7"/>
      <c r="C786" s="1"/>
      <c r="D786" s="10" t="str">
        <f t="shared" si="28"/>
        <v/>
      </c>
      <c r="E786" s="10" t="str">
        <f t="shared" si="29"/>
        <v/>
      </c>
      <c r="F786" s="24"/>
      <c r="G786" s="1"/>
    </row>
    <row r="787" spans="1:7" s="14" customFormat="1" x14ac:dyDescent="0.35">
      <c r="A787" s="8"/>
      <c r="B787" s="7"/>
      <c r="C787" s="1"/>
      <c r="D787" s="10" t="str">
        <f t="shared" si="28"/>
        <v/>
      </c>
      <c r="E787" s="10" t="str">
        <f t="shared" si="29"/>
        <v/>
      </c>
      <c r="F787" s="24"/>
      <c r="G787" s="1"/>
    </row>
    <row r="788" spans="1:7" s="14" customFormat="1" x14ac:dyDescent="0.35">
      <c r="A788" s="8"/>
      <c r="B788" s="7"/>
      <c r="C788" s="1"/>
      <c r="D788" s="10" t="str">
        <f t="shared" si="28"/>
        <v/>
      </c>
      <c r="E788" s="10" t="str">
        <f t="shared" si="29"/>
        <v/>
      </c>
      <c r="F788" s="24"/>
      <c r="G788" s="1"/>
    </row>
    <row r="789" spans="1:7" s="14" customFormat="1" x14ac:dyDescent="0.35">
      <c r="A789" s="8"/>
      <c r="B789" s="7"/>
      <c r="C789" s="1"/>
      <c r="D789" s="10" t="str">
        <f t="shared" si="28"/>
        <v/>
      </c>
      <c r="E789" s="10" t="str">
        <f t="shared" si="29"/>
        <v/>
      </c>
      <c r="F789" s="24"/>
      <c r="G789" s="1"/>
    </row>
    <row r="790" spans="1:7" s="14" customFormat="1" x14ac:dyDescent="0.35">
      <c r="A790" s="8"/>
      <c r="B790" s="7"/>
      <c r="C790" s="1"/>
      <c r="D790" s="10" t="str">
        <f t="shared" si="28"/>
        <v/>
      </c>
      <c r="E790" s="10" t="str">
        <f t="shared" si="29"/>
        <v/>
      </c>
      <c r="F790" s="24"/>
      <c r="G790" s="1"/>
    </row>
    <row r="791" spans="1:7" s="14" customFormat="1" x14ac:dyDescent="0.35">
      <c r="A791" s="8"/>
      <c r="B791" s="7"/>
      <c r="C791" s="1"/>
      <c r="D791" s="10" t="str">
        <f t="shared" si="28"/>
        <v/>
      </c>
      <c r="E791" s="10" t="str">
        <f t="shared" si="29"/>
        <v/>
      </c>
      <c r="F791" s="24"/>
      <c r="G791" s="1"/>
    </row>
    <row r="792" spans="1:7" s="14" customFormat="1" x14ac:dyDescent="0.35">
      <c r="A792" s="8"/>
      <c r="B792" s="7"/>
      <c r="C792" s="1"/>
      <c r="D792" s="10" t="str">
        <f t="shared" si="28"/>
        <v/>
      </c>
      <c r="E792" s="10" t="str">
        <f t="shared" si="29"/>
        <v/>
      </c>
      <c r="F792" s="24"/>
      <c r="G792" s="1"/>
    </row>
    <row r="793" spans="1:7" s="14" customFormat="1" x14ac:dyDescent="0.35">
      <c r="A793" s="8"/>
      <c r="B793" s="7"/>
      <c r="C793" s="1"/>
      <c r="D793" s="10" t="str">
        <f t="shared" si="28"/>
        <v/>
      </c>
      <c r="E793" s="10" t="str">
        <f t="shared" si="29"/>
        <v/>
      </c>
      <c r="F793" s="24"/>
      <c r="G793" s="1"/>
    </row>
    <row r="794" spans="1:7" s="14" customFormat="1" x14ac:dyDescent="0.35">
      <c r="A794" s="8"/>
      <c r="B794" s="7"/>
      <c r="C794" s="1"/>
      <c r="D794" s="10" t="str">
        <f t="shared" si="28"/>
        <v/>
      </c>
      <c r="E794" s="10" t="str">
        <f t="shared" si="29"/>
        <v/>
      </c>
      <c r="F794" s="24"/>
      <c r="G794" s="1"/>
    </row>
    <row r="795" spans="1:7" s="14" customFormat="1" x14ac:dyDescent="0.35">
      <c r="A795" s="8"/>
      <c r="B795" s="7"/>
      <c r="C795" s="1"/>
      <c r="D795" s="10" t="str">
        <f t="shared" si="28"/>
        <v/>
      </c>
      <c r="E795" s="10" t="str">
        <f t="shared" si="29"/>
        <v/>
      </c>
      <c r="F795" s="24"/>
      <c r="G795" s="1"/>
    </row>
    <row r="796" spans="1:7" s="14" customFormat="1" x14ac:dyDescent="0.35">
      <c r="A796" s="8"/>
      <c r="B796" s="7"/>
      <c r="C796" s="1"/>
      <c r="D796" s="10" t="str">
        <f t="shared" si="28"/>
        <v/>
      </c>
      <c r="E796" s="10" t="str">
        <f t="shared" si="29"/>
        <v/>
      </c>
      <c r="F796" s="24"/>
      <c r="G796" s="1"/>
    </row>
    <row r="797" spans="1:7" s="14" customFormat="1" x14ac:dyDescent="0.35">
      <c r="A797" s="8"/>
      <c r="B797" s="7"/>
      <c r="C797" s="1"/>
      <c r="D797" s="10" t="str">
        <f t="shared" si="28"/>
        <v/>
      </c>
      <c r="E797" s="10" t="str">
        <f t="shared" si="29"/>
        <v/>
      </c>
      <c r="F797" s="24"/>
      <c r="G797" s="1"/>
    </row>
    <row r="798" spans="1:7" s="14" customFormat="1" x14ac:dyDescent="0.35">
      <c r="A798" s="8"/>
      <c r="B798" s="7"/>
      <c r="C798" s="1"/>
      <c r="D798" s="10" t="str">
        <f t="shared" si="28"/>
        <v/>
      </c>
      <c r="E798" s="10" t="str">
        <f t="shared" si="29"/>
        <v/>
      </c>
      <c r="F798" s="24"/>
      <c r="G798" s="1"/>
    </row>
    <row r="799" spans="1:7" s="14" customFormat="1" x14ac:dyDescent="0.35">
      <c r="A799" s="8"/>
      <c r="B799" s="7"/>
      <c r="C799" s="1"/>
      <c r="D799" s="10" t="str">
        <f t="shared" si="28"/>
        <v/>
      </c>
      <c r="E799" s="10" t="str">
        <f t="shared" si="29"/>
        <v/>
      </c>
      <c r="F799" s="24"/>
      <c r="G799" s="1"/>
    </row>
    <row r="800" spans="1:7" s="14" customFormat="1" x14ac:dyDescent="0.35">
      <c r="A800" s="8"/>
      <c r="B800" s="7"/>
      <c r="C800" s="1"/>
      <c r="D800" s="10" t="str">
        <f t="shared" si="28"/>
        <v/>
      </c>
      <c r="E800" s="10" t="str">
        <f t="shared" si="29"/>
        <v/>
      </c>
      <c r="F800" s="24"/>
      <c r="G800" s="1"/>
    </row>
    <row r="801" spans="1:7" s="14" customFormat="1" x14ac:dyDescent="0.35">
      <c r="A801" s="8"/>
      <c r="B801" s="7"/>
      <c r="C801" s="1"/>
      <c r="D801" s="10" t="str">
        <f t="shared" si="28"/>
        <v/>
      </c>
      <c r="E801" s="10" t="str">
        <f t="shared" si="29"/>
        <v/>
      </c>
      <c r="F801" s="24"/>
      <c r="G801" s="1"/>
    </row>
    <row r="802" spans="1:7" s="14" customFormat="1" x14ac:dyDescent="0.35">
      <c r="A802" s="8"/>
      <c r="B802" s="7"/>
      <c r="C802" s="1"/>
      <c r="D802" s="10" t="str">
        <f t="shared" si="28"/>
        <v/>
      </c>
      <c r="E802" s="10" t="str">
        <f t="shared" si="29"/>
        <v/>
      </c>
      <c r="F802" s="24"/>
      <c r="G802" s="1"/>
    </row>
    <row r="803" spans="1:7" s="14" customFormat="1" x14ac:dyDescent="0.35">
      <c r="A803" s="8"/>
      <c r="B803" s="7"/>
      <c r="C803" s="1"/>
      <c r="D803" s="10" t="str">
        <f t="shared" si="28"/>
        <v/>
      </c>
      <c r="E803" s="10" t="str">
        <f t="shared" si="29"/>
        <v/>
      </c>
      <c r="F803" s="24"/>
      <c r="G803" s="1"/>
    </row>
    <row r="804" spans="1:7" s="14" customFormat="1" x14ac:dyDescent="0.35">
      <c r="A804" s="8"/>
      <c r="B804" s="7"/>
      <c r="C804" s="1"/>
      <c r="D804" s="10" t="str">
        <f t="shared" si="28"/>
        <v/>
      </c>
      <c r="E804" s="10" t="str">
        <f t="shared" si="29"/>
        <v/>
      </c>
      <c r="F804" s="24"/>
      <c r="G804" s="1"/>
    </row>
    <row r="805" spans="1:7" s="14" customFormat="1" x14ac:dyDescent="0.35">
      <c r="A805" s="8"/>
      <c r="B805" s="7"/>
      <c r="C805" s="1"/>
      <c r="D805" s="10" t="str">
        <f t="shared" si="28"/>
        <v/>
      </c>
      <c r="E805" s="10" t="str">
        <f t="shared" si="29"/>
        <v/>
      </c>
      <c r="F805" s="24"/>
      <c r="G805" s="1"/>
    </row>
    <row r="806" spans="1:7" s="14" customFormat="1" x14ac:dyDescent="0.35">
      <c r="A806" s="8"/>
      <c r="B806" s="7"/>
      <c r="C806" s="1"/>
      <c r="D806" s="10" t="str">
        <f t="shared" si="28"/>
        <v/>
      </c>
      <c r="E806" s="10" t="str">
        <f t="shared" si="29"/>
        <v/>
      </c>
      <c r="F806" s="24"/>
      <c r="G806" s="1"/>
    </row>
    <row r="807" spans="1:7" s="14" customFormat="1" x14ac:dyDescent="0.35">
      <c r="A807" s="8"/>
      <c r="B807" s="7"/>
      <c r="C807" s="1"/>
      <c r="D807" s="10" t="str">
        <f t="shared" si="28"/>
        <v/>
      </c>
      <c r="E807" s="10" t="str">
        <f t="shared" si="29"/>
        <v/>
      </c>
      <c r="F807" s="24"/>
      <c r="G807" s="1"/>
    </row>
    <row r="808" spans="1:7" s="14" customFormat="1" x14ac:dyDescent="0.35">
      <c r="A808" s="8"/>
      <c r="B808" s="7"/>
      <c r="C808" s="1"/>
      <c r="D808" s="10" t="str">
        <f t="shared" si="28"/>
        <v/>
      </c>
      <c r="E808" s="10" t="str">
        <f t="shared" si="29"/>
        <v/>
      </c>
      <c r="F808" s="24"/>
      <c r="G808" s="1"/>
    </row>
    <row r="809" spans="1:7" s="14" customFormat="1" x14ac:dyDescent="0.35">
      <c r="A809" s="8"/>
      <c r="B809" s="7"/>
      <c r="C809" s="1"/>
      <c r="D809" s="10" t="str">
        <f t="shared" si="28"/>
        <v/>
      </c>
      <c r="E809" s="10" t="str">
        <f t="shared" si="29"/>
        <v/>
      </c>
      <c r="F809" s="24"/>
      <c r="G809" s="1"/>
    </row>
    <row r="810" spans="1:7" s="14" customFormat="1" x14ac:dyDescent="0.35">
      <c r="A810" s="8"/>
      <c r="B810" s="7"/>
      <c r="C810" s="1"/>
      <c r="D810" s="10" t="str">
        <f t="shared" si="28"/>
        <v/>
      </c>
      <c r="E810" s="10" t="str">
        <f t="shared" si="29"/>
        <v/>
      </c>
      <c r="F810" s="24"/>
      <c r="G810" s="1"/>
    </row>
    <row r="811" spans="1:7" s="14" customFormat="1" x14ac:dyDescent="0.35">
      <c r="A811" s="8"/>
      <c r="B811" s="7"/>
      <c r="C811" s="1"/>
      <c r="D811" s="10" t="str">
        <f t="shared" si="28"/>
        <v/>
      </c>
      <c r="E811" s="10" t="str">
        <f t="shared" si="29"/>
        <v/>
      </c>
      <c r="F811" s="24"/>
      <c r="G811" s="1"/>
    </row>
    <row r="812" spans="1:7" s="14" customFormat="1" x14ac:dyDescent="0.35">
      <c r="A812" s="8"/>
      <c r="B812" s="7"/>
      <c r="C812" s="1"/>
      <c r="D812" s="10" t="str">
        <f t="shared" si="28"/>
        <v/>
      </c>
      <c r="E812" s="10" t="str">
        <f t="shared" si="29"/>
        <v/>
      </c>
      <c r="F812" s="24"/>
      <c r="G812" s="1"/>
    </row>
    <row r="813" spans="1:7" s="14" customFormat="1" x14ac:dyDescent="0.35">
      <c r="A813" s="8"/>
      <c r="B813" s="7"/>
      <c r="C813" s="1"/>
      <c r="D813" s="10" t="str">
        <f t="shared" si="28"/>
        <v/>
      </c>
      <c r="E813" s="10" t="str">
        <f t="shared" si="29"/>
        <v/>
      </c>
      <c r="F813" s="24"/>
      <c r="G813" s="1"/>
    </row>
    <row r="814" spans="1:7" s="14" customFormat="1" x14ac:dyDescent="0.35">
      <c r="A814" s="8"/>
      <c r="B814" s="7"/>
      <c r="C814" s="1"/>
      <c r="D814" s="10" t="str">
        <f t="shared" si="28"/>
        <v/>
      </c>
      <c r="E814" s="10" t="str">
        <f t="shared" si="29"/>
        <v/>
      </c>
      <c r="F814" s="24"/>
      <c r="G814" s="1"/>
    </row>
    <row r="815" spans="1:7" s="14" customFormat="1" x14ac:dyDescent="0.35">
      <c r="A815" s="8"/>
      <c r="B815" s="7"/>
      <c r="C815" s="1"/>
      <c r="D815" s="10" t="str">
        <f t="shared" si="28"/>
        <v/>
      </c>
      <c r="E815" s="10" t="str">
        <f t="shared" si="29"/>
        <v/>
      </c>
      <c r="F815" s="24"/>
      <c r="G815" s="1"/>
    </row>
    <row r="816" spans="1:7" s="14" customFormat="1" x14ac:dyDescent="0.35">
      <c r="A816" s="8"/>
      <c r="B816" s="7"/>
      <c r="C816" s="1"/>
      <c r="D816" s="10" t="str">
        <f t="shared" si="28"/>
        <v/>
      </c>
      <c r="E816" s="10" t="str">
        <f t="shared" si="29"/>
        <v/>
      </c>
      <c r="F816" s="24"/>
      <c r="G816" s="1"/>
    </row>
    <row r="817" spans="1:7" s="14" customFormat="1" x14ac:dyDescent="0.35">
      <c r="A817" s="8"/>
      <c r="B817" s="7"/>
      <c r="C817" s="1"/>
      <c r="D817" s="10" t="str">
        <f t="shared" si="28"/>
        <v/>
      </c>
      <c r="E817" s="10" t="str">
        <f t="shared" si="29"/>
        <v/>
      </c>
      <c r="F817" s="24"/>
      <c r="G817" s="1"/>
    </row>
    <row r="818" spans="1:7" s="14" customFormat="1" x14ac:dyDescent="0.35">
      <c r="A818" s="8"/>
      <c r="B818" s="7"/>
      <c r="C818" s="1"/>
      <c r="D818" s="10" t="str">
        <f t="shared" si="28"/>
        <v/>
      </c>
      <c r="E818" s="10" t="str">
        <f t="shared" si="29"/>
        <v/>
      </c>
      <c r="F818" s="24"/>
      <c r="G818" s="1"/>
    </row>
    <row r="819" spans="1:7" s="14" customFormat="1" x14ac:dyDescent="0.35">
      <c r="A819" s="8"/>
      <c r="B819" s="7"/>
      <c r="C819" s="1"/>
      <c r="D819" s="10" t="str">
        <f t="shared" si="28"/>
        <v/>
      </c>
      <c r="E819" s="10" t="str">
        <f t="shared" si="29"/>
        <v/>
      </c>
      <c r="F819" s="24"/>
      <c r="G819" s="1"/>
    </row>
    <row r="820" spans="1:7" s="14" customFormat="1" x14ac:dyDescent="0.35">
      <c r="A820" s="8"/>
      <c r="B820" s="7"/>
      <c r="C820" s="1"/>
      <c r="D820" s="10" t="str">
        <f t="shared" si="28"/>
        <v/>
      </c>
      <c r="E820" s="10" t="str">
        <f t="shared" si="29"/>
        <v/>
      </c>
      <c r="F820" s="24"/>
      <c r="G820" s="1"/>
    </row>
    <row r="821" spans="1:7" s="14" customFormat="1" x14ac:dyDescent="0.35">
      <c r="A821" s="8"/>
      <c r="B821" s="7"/>
      <c r="C821" s="1"/>
      <c r="D821" s="10" t="str">
        <f t="shared" si="28"/>
        <v/>
      </c>
      <c r="E821" s="10" t="str">
        <f t="shared" si="29"/>
        <v/>
      </c>
      <c r="F821" s="24"/>
      <c r="G821" s="1"/>
    </row>
    <row r="822" spans="1:7" s="14" customFormat="1" x14ac:dyDescent="0.35">
      <c r="A822" s="8"/>
      <c r="B822" s="7"/>
      <c r="C822" s="1"/>
      <c r="D822" s="10" t="str">
        <f t="shared" si="28"/>
        <v/>
      </c>
      <c r="E822" s="10" t="str">
        <f t="shared" si="29"/>
        <v/>
      </c>
      <c r="F822" s="24"/>
      <c r="G822" s="1"/>
    </row>
    <row r="823" spans="1:7" s="14" customFormat="1" x14ac:dyDescent="0.35">
      <c r="A823" s="8"/>
      <c r="B823" s="7"/>
      <c r="C823" s="1"/>
      <c r="D823" s="10" t="str">
        <f t="shared" si="28"/>
        <v/>
      </c>
      <c r="E823" s="10" t="str">
        <f t="shared" si="29"/>
        <v/>
      </c>
      <c r="F823" s="24"/>
      <c r="G823" s="1"/>
    </row>
    <row r="824" spans="1:7" s="14" customFormat="1" x14ac:dyDescent="0.35">
      <c r="A824" s="8"/>
      <c r="B824" s="7"/>
      <c r="C824" s="1"/>
      <c r="D824" s="10" t="str">
        <f t="shared" si="28"/>
        <v/>
      </c>
      <c r="E824" s="10" t="str">
        <f t="shared" si="29"/>
        <v/>
      </c>
      <c r="F824" s="24"/>
      <c r="G824" s="1"/>
    </row>
    <row r="825" spans="1:7" s="14" customFormat="1" x14ac:dyDescent="0.35">
      <c r="A825" s="8"/>
      <c r="B825" s="7"/>
      <c r="C825" s="1"/>
      <c r="D825" s="10" t="str">
        <f t="shared" ref="D825:D888" si="30">IFERROR(VLOOKUP($C825,competitors,7,FALSE),"")</f>
        <v/>
      </c>
      <c r="E825" s="10" t="str">
        <f t="shared" ref="E825:E888" si="31">IFERROR(VLOOKUP($C825,competitors,8,FALSE),"")</f>
        <v/>
      </c>
      <c r="F825" s="24"/>
      <c r="G825" s="1"/>
    </row>
    <row r="826" spans="1:7" s="14" customFormat="1" x14ac:dyDescent="0.35">
      <c r="A826" s="8"/>
      <c r="B826" s="7"/>
      <c r="C826" s="1"/>
      <c r="D826" s="10" t="str">
        <f t="shared" si="30"/>
        <v/>
      </c>
      <c r="E826" s="10" t="str">
        <f t="shared" si="31"/>
        <v/>
      </c>
      <c r="F826" s="24"/>
      <c r="G826" s="1"/>
    </row>
    <row r="827" spans="1:7" s="14" customFormat="1" x14ac:dyDescent="0.35">
      <c r="A827" s="8"/>
      <c r="B827" s="7"/>
      <c r="C827" s="1"/>
      <c r="D827" s="10" t="str">
        <f t="shared" si="30"/>
        <v/>
      </c>
      <c r="E827" s="10" t="str">
        <f t="shared" si="31"/>
        <v/>
      </c>
      <c r="F827" s="24"/>
      <c r="G827" s="1"/>
    </row>
    <row r="828" spans="1:7" s="14" customFormat="1" x14ac:dyDescent="0.35">
      <c r="A828" s="8"/>
      <c r="B828" s="7"/>
      <c r="C828" s="1"/>
      <c r="D828" s="10" t="str">
        <f t="shared" si="30"/>
        <v/>
      </c>
      <c r="E828" s="10" t="str">
        <f t="shared" si="31"/>
        <v/>
      </c>
      <c r="F828" s="24"/>
      <c r="G828" s="1"/>
    </row>
    <row r="829" spans="1:7" s="14" customFormat="1" x14ac:dyDescent="0.35">
      <c r="A829" s="8"/>
      <c r="B829" s="7"/>
      <c r="C829" s="1"/>
      <c r="D829" s="10" t="str">
        <f t="shared" si="30"/>
        <v/>
      </c>
      <c r="E829" s="10" t="str">
        <f t="shared" si="31"/>
        <v/>
      </c>
      <c r="F829" s="24"/>
      <c r="G829" s="1"/>
    </row>
    <row r="830" spans="1:7" s="14" customFormat="1" x14ac:dyDescent="0.35">
      <c r="A830" s="8"/>
      <c r="B830" s="7"/>
      <c r="C830" s="1"/>
      <c r="D830" s="10" t="str">
        <f t="shared" si="30"/>
        <v/>
      </c>
      <c r="E830" s="10" t="str">
        <f t="shared" si="31"/>
        <v/>
      </c>
      <c r="F830" s="24"/>
      <c r="G830" s="1"/>
    </row>
    <row r="831" spans="1:7" s="14" customFormat="1" x14ac:dyDescent="0.35">
      <c r="A831" s="8"/>
      <c r="B831" s="7"/>
      <c r="C831" s="1"/>
      <c r="D831" s="10" t="str">
        <f t="shared" si="30"/>
        <v/>
      </c>
      <c r="E831" s="10" t="str">
        <f t="shared" si="31"/>
        <v/>
      </c>
      <c r="F831" s="24"/>
      <c r="G831" s="1"/>
    </row>
    <row r="832" spans="1:7" s="14" customFormat="1" x14ac:dyDescent="0.35">
      <c r="A832" s="8"/>
      <c r="B832" s="7"/>
      <c r="C832" s="1"/>
      <c r="D832" s="10" t="str">
        <f t="shared" si="30"/>
        <v/>
      </c>
      <c r="E832" s="10" t="str">
        <f t="shared" si="31"/>
        <v/>
      </c>
      <c r="F832" s="24"/>
      <c r="G832" s="1"/>
    </row>
    <row r="833" spans="1:7" s="14" customFormat="1" x14ac:dyDescent="0.35">
      <c r="A833" s="8"/>
      <c r="B833" s="7"/>
      <c r="C833" s="1"/>
      <c r="D833" s="10" t="str">
        <f t="shared" si="30"/>
        <v/>
      </c>
      <c r="E833" s="10" t="str">
        <f t="shared" si="31"/>
        <v/>
      </c>
      <c r="F833" s="24"/>
      <c r="G833" s="1"/>
    </row>
    <row r="834" spans="1:7" s="14" customFormat="1" x14ac:dyDescent="0.35">
      <c r="A834" s="8"/>
      <c r="B834" s="7"/>
      <c r="C834" s="1"/>
      <c r="D834" s="10" t="str">
        <f t="shared" si="30"/>
        <v/>
      </c>
      <c r="E834" s="10" t="str">
        <f t="shared" si="31"/>
        <v/>
      </c>
      <c r="F834" s="24"/>
      <c r="G834" s="1"/>
    </row>
    <row r="835" spans="1:7" s="14" customFormat="1" x14ac:dyDescent="0.35">
      <c r="A835" s="8"/>
      <c r="B835" s="7"/>
      <c r="C835" s="1"/>
      <c r="D835" s="10" t="str">
        <f t="shared" si="30"/>
        <v/>
      </c>
      <c r="E835" s="10" t="str">
        <f t="shared" si="31"/>
        <v/>
      </c>
      <c r="F835" s="24"/>
      <c r="G835" s="1"/>
    </row>
    <row r="836" spans="1:7" s="14" customFormat="1" x14ac:dyDescent="0.35">
      <c r="A836" s="8"/>
      <c r="B836" s="7"/>
      <c r="C836" s="1"/>
      <c r="D836" s="10" t="str">
        <f t="shared" si="30"/>
        <v/>
      </c>
      <c r="E836" s="10" t="str">
        <f t="shared" si="31"/>
        <v/>
      </c>
      <c r="F836" s="24"/>
      <c r="G836" s="1"/>
    </row>
    <row r="837" spans="1:7" s="14" customFormat="1" x14ac:dyDescent="0.35">
      <c r="A837" s="8"/>
      <c r="B837" s="7"/>
      <c r="C837" s="1"/>
      <c r="D837" s="10" t="str">
        <f t="shared" si="30"/>
        <v/>
      </c>
      <c r="E837" s="10" t="str">
        <f t="shared" si="31"/>
        <v/>
      </c>
      <c r="F837" s="24"/>
      <c r="G837" s="1"/>
    </row>
    <row r="838" spans="1:7" s="14" customFormat="1" x14ac:dyDescent="0.35">
      <c r="A838" s="8"/>
      <c r="B838" s="7"/>
      <c r="C838" s="1"/>
      <c r="D838" s="10" t="str">
        <f t="shared" si="30"/>
        <v/>
      </c>
      <c r="E838" s="10" t="str">
        <f t="shared" si="31"/>
        <v/>
      </c>
      <c r="F838" s="24"/>
      <c r="G838" s="1"/>
    </row>
    <row r="839" spans="1:7" s="14" customFormat="1" x14ac:dyDescent="0.35">
      <c r="A839" s="8"/>
      <c r="B839" s="7"/>
      <c r="C839" s="1"/>
      <c r="D839" s="10" t="str">
        <f t="shared" si="30"/>
        <v/>
      </c>
      <c r="E839" s="10" t="str">
        <f t="shared" si="31"/>
        <v/>
      </c>
      <c r="F839" s="24"/>
      <c r="G839" s="1"/>
    </row>
    <row r="840" spans="1:7" s="14" customFormat="1" x14ac:dyDescent="0.35">
      <c r="A840" s="8"/>
      <c r="B840" s="7"/>
      <c r="C840" s="1"/>
      <c r="D840" s="10" t="str">
        <f t="shared" si="30"/>
        <v/>
      </c>
      <c r="E840" s="10" t="str">
        <f t="shared" si="31"/>
        <v/>
      </c>
      <c r="F840" s="24"/>
      <c r="G840" s="1"/>
    </row>
    <row r="841" spans="1:7" s="14" customFormat="1" x14ac:dyDescent="0.35">
      <c r="A841" s="8"/>
      <c r="B841" s="7"/>
      <c r="C841" s="1"/>
      <c r="D841" s="10" t="str">
        <f t="shared" si="30"/>
        <v/>
      </c>
      <c r="E841" s="10" t="str">
        <f t="shared" si="31"/>
        <v/>
      </c>
      <c r="F841" s="24"/>
      <c r="G841" s="1"/>
    </row>
    <row r="842" spans="1:7" s="14" customFormat="1" x14ac:dyDescent="0.35">
      <c r="A842" s="8"/>
      <c r="B842" s="7"/>
      <c r="C842" s="1"/>
      <c r="D842" s="10" t="str">
        <f t="shared" si="30"/>
        <v/>
      </c>
      <c r="E842" s="10" t="str">
        <f t="shared" si="31"/>
        <v/>
      </c>
      <c r="F842" s="24"/>
      <c r="G842" s="1"/>
    </row>
    <row r="843" spans="1:7" s="14" customFormat="1" x14ac:dyDescent="0.35">
      <c r="A843" s="8"/>
      <c r="B843" s="7"/>
      <c r="C843" s="1"/>
      <c r="D843" s="10" t="str">
        <f t="shared" si="30"/>
        <v/>
      </c>
      <c r="E843" s="10" t="str">
        <f t="shared" si="31"/>
        <v/>
      </c>
      <c r="F843" s="24"/>
      <c r="G843" s="1"/>
    </row>
    <row r="844" spans="1:7" s="14" customFormat="1" x14ac:dyDescent="0.35">
      <c r="A844" s="8"/>
      <c r="B844" s="7"/>
      <c r="C844" s="1"/>
      <c r="D844" s="10" t="str">
        <f t="shared" si="30"/>
        <v/>
      </c>
      <c r="E844" s="10" t="str">
        <f t="shared" si="31"/>
        <v/>
      </c>
      <c r="F844" s="24"/>
      <c r="G844" s="1"/>
    </row>
    <row r="845" spans="1:7" s="14" customFormat="1" x14ac:dyDescent="0.35">
      <c r="A845" s="8"/>
      <c r="B845" s="7"/>
      <c r="C845" s="1"/>
      <c r="D845" s="10" t="str">
        <f t="shared" si="30"/>
        <v/>
      </c>
      <c r="E845" s="10" t="str">
        <f t="shared" si="31"/>
        <v/>
      </c>
      <c r="F845" s="24"/>
      <c r="G845" s="1"/>
    </row>
    <row r="846" spans="1:7" s="14" customFormat="1" x14ac:dyDescent="0.35">
      <c r="A846" s="8"/>
      <c r="B846" s="7"/>
      <c r="C846" s="1"/>
      <c r="D846" s="10" t="str">
        <f t="shared" si="30"/>
        <v/>
      </c>
      <c r="E846" s="10" t="str">
        <f t="shared" si="31"/>
        <v/>
      </c>
      <c r="F846" s="24"/>
      <c r="G846" s="1"/>
    </row>
    <row r="847" spans="1:7" s="14" customFormat="1" x14ac:dyDescent="0.35">
      <c r="A847" s="8"/>
      <c r="B847" s="7"/>
      <c r="C847" s="1"/>
      <c r="D847" s="10" t="str">
        <f t="shared" si="30"/>
        <v/>
      </c>
      <c r="E847" s="10" t="str">
        <f t="shared" si="31"/>
        <v/>
      </c>
      <c r="F847" s="24"/>
      <c r="G847" s="1"/>
    </row>
    <row r="848" spans="1:7" s="14" customFormat="1" x14ac:dyDescent="0.35">
      <c r="A848" s="8"/>
      <c r="B848" s="7"/>
      <c r="C848" s="1"/>
      <c r="D848" s="10" t="str">
        <f t="shared" si="30"/>
        <v/>
      </c>
      <c r="E848" s="10" t="str">
        <f t="shared" si="31"/>
        <v/>
      </c>
      <c r="F848" s="24"/>
      <c r="G848" s="1"/>
    </row>
    <row r="849" spans="1:7" s="14" customFormat="1" x14ac:dyDescent="0.35">
      <c r="A849" s="8"/>
      <c r="B849" s="7"/>
      <c r="C849" s="1"/>
      <c r="D849" s="10" t="str">
        <f t="shared" si="30"/>
        <v/>
      </c>
      <c r="E849" s="10" t="str">
        <f t="shared" si="31"/>
        <v/>
      </c>
      <c r="F849" s="24"/>
      <c r="G849" s="1"/>
    </row>
    <row r="850" spans="1:7" s="14" customFormat="1" x14ac:dyDescent="0.35">
      <c r="A850" s="8"/>
      <c r="B850" s="7"/>
      <c r="C850" s="1"/>
      <c r="D850" s="10" t="str">
        <f t="shared" si="30"/>
        <v/>
      </c>
      <c r="E850" s="10" t="str">
        <f t="shared" si="31"/>
        <v/>
      </c>
      <c r="F850" s="24"/>
      <c r="G850" s="1"/>
    </row>
    <row r="851" spans="1:7" s="14" customFormat="1" x14ac:dyDescent="0.35">
      <c r="A851" s="8"/>
      <c r="B851" s="7"/>
      <c r="C851" s="1"/>
      <c r="D851" s="10" t="str">
        <f t="shared" si="30"/>
        <v/>
      </c>
      <c r="E851" s="10" t="str">
        <f t="shared" si="31"/>
        <v/>
      </c>
      <c r="F851" s="24"/>
      <c r="G851" s="1"/>
    </row>
    <row r="852" spans="1:7" s="14" customFormat="1" x14ac:dyDescent="0.35">
      <c r="A852" s="8"/>
      <c r="B852" s="7"/>
      <c r="C852" s="1"/>
      <c r="D852" s="10" t="str">
        <f t="shared" si="30"/>
        <v/>
      </c>
      <c r="E852" s="10" t="str">
        <f t="shared" si="31"/>
        <v/>
      </c>
      <c r="F852" s="24"/>
      <c r="G852" s="1"/>
    </row>
    <row r="853" spans="1:7" s="14" customFormat="1" x14ac:dyDescent="0.35">
      <c r="A853" s="8"/>
      <c r="B853" s="7"/>
      <c r="C853" s="1"/>
      <c r="D853" s="10" t="str">
        <f t="shared" si="30"/>
        <v/>
      </c>
      <c r="E853" s="10" t="str">
        <f t="shared" si="31"/>
        <v/>
      </c>
      <c r="F853" s="24"/>
      <c r="G853" s="1"/>
    </row>
    <row r="854" spans="1:7" s="14" customFormat="1" x14ac:dyDescent="0.35">
      <c r="A854" s="8"/>
      <c r="B854" s="7"/>
      <c r="C854" s="1"/>
      <c r="D854" s="10" t="str">
        <f t="shared" si="30"/>
        <v/>
      </c>
      <c r="E854" s="10" t="str">
        <f t="shared" si="31"/>
        <v/>
      </c>
      <c r="F854" s="24"/>
      <c r="G854" s="1"/>
    </row>
    <row r="855" spans="1:7" s="14" customFormat="1" x14ac:dyDescent="0.35">
      <c r="A855" s="8"/>
      <c r="B855" s="7"/>
      <c r="C855" s="1"/>
      <c r="D855" s="10" t="str">
        <f t="shared" si="30"/>
        <v/>
      </c>
      <c r="E855" s="10" t="str">
        <f t="shared" si="31"/>
        <v/>
      </c>
      <c r="F855" s="24"/>
      <c r="G855" s="1"/>
    </row>
    <row r="856" spans="1:7" s="14" customFormat="1" x14ac:dyDescent="0.35">
      <c r="A856" s="8"/>
      <c r="B856" s="7"/>
      <c r="C856" s="1"/>
      <c r="D856" s="10" t="str">
        <f t="shared" si="30"/>
        <v/>
      </c>
      <c r="E856" s="10" t="str">
        <f t="shared" si="31"/>
        <v/>
      </c>
      <c r="F856" s="24"/>
      <c r="G856" s="1"/>
    </row>
    <row r="857" spans="1:7" s="14" customFormat="1" x14ac:dyDescent="0.35">
      <c r="A857" s="8"/>
      <c r="B857" s="7"/>
      <c r="C857" s="1"/>
      <c r="D857" s="10" t="str">
        <f t="shared" si="30"/>
        <v/>
      </c>
      <c r="E857" s="10" t="str">
        <f t="shared" si="31"/>
        <v/>
      </c>
      <c r="F857" s="24"/>
      <c r="G857" s="1"/>
    </row>
    <row r="858" spans="1:7" s="14" customFormat="1" x14ac:dyDescent="0.35">
      <c r="A858" s="8"/>
      <c r="B858" s="7"/>
      <c r="C858" s="1"/>
      <c r="D858" s="10" t="str">
        <f t="shared" si="30"/>
        <v/>
      </c>
      <c r="E858" s="10" t="str">
        <f t="shared" si="31"/>
        <v/>
      </c>
      <c r="F858" s="24"/>
      <c r="G858" s="1"/>
    </row>
    <row r="859" spans="1:7" s="14" customFormat="1" x14ac:dyDescent="0.35">
      <c r="A859" s="8"/>
      <c r="B859" s="7"/>
      <c r="C859" s="1"/>
      <c r="D859" s="10" t="str">
        <f t="shared" si="30"/>
        <v/>
      </c>
      <c r="E859" s="10" t="str">
        <f t="shared" si="31"/>
        <v/>
      </c>
      <c r="F859" s="24"/>
      <c r="G859" s="1"/>
    </row>
    <row r="860" spans="1:7" s="14" customFormat="1" x14ac:dyDescent="0.35">
      <c r="A860" s="8"/>
      <c r="B860" s="7"/>
      <c r="C860" s="1"/>
      <c r="D860" s="10" t="str">
        <f t="shared" si="30"/>
        <v/>
      </c>
      <c r="E860" s="10" t="str">
        <f t="shared" si="31"/>
        <v/>
      </c>
      <c r="F860" s="24"/>
      <c r="G860" s="1"/>
    </row>
    <row r="861" spans="1:7" s="14" customFormat="1" x14ac:dyDescent="0.35">
      <c r="A861" s="8"/>
      <c r="B861" s="7"/>
      <c r="C861" s="1"/>
      <c r="D861" s="10" t="str">
        <f t="shared" si="30"/>
        <v/>
      </c>
      <c r="E861" s="10" t="str">
        <f t="shared" si="31"/>
        <v/>
      </c>
      <c r="F861" s="24"/>
      <c r="G861" s="1"/>
    </row>
    <row r="862" spans="1:7" s="14" customFormat="1" x14ac:dyDescent="0.35">
      <c r="A862" s="8"/>
      <c r="B862" s="7"/>
      <c r="C862" s="1"/>
      <c r="D862" s="10" t="str">
        <f t="shared" si="30"/>
        <v/>
      </c>
      <c r="E862" s="10" t="str">
        <f t="shared" si="31"/>
        <v/>
      </c>
      <c r="F862" s="24"/>
      <c r="G862" s="1"/>
    </row>
    <row r="863" spans="1:7" s="14" customFormat="1" x14ac:dyDescent="0.35">
      <c r="A863" s="8"/>
      <c r="B863" s="7"/>
      <c r="C863" s="1"/>
      <c r="D863" s="10" t="str">
        <f t="shared" si="30"/>
        <v/>
      </c>
      <c r="E863" s="10" t="str">
        <f t="shared" si="31"/>
        <v/>
      </c>
      <c r="F863" s="24"/>
      <c r="G863" s="1"/>
    </row>
    <row r="864" spans="1:7" s="14" customFormat="1" x14ac:dyDescent="0.35">
      <c r="A864" s="8"/>
      <c r="B864" s="7"/>
      <c r="C864" s="1"/>
      <c r="D864" s="10" t="str">
        <f t="shared" si="30"/>
        <v/>
      </c>
      <c r="E864" s="10" t="str">
        <f t="shared" si="31"/>
        <v/>
      </c>
      <c r="F864" s="24"/>
      <c r="G864" s="1"/>
    </row>
    <row r="865" spans="1:7" s="14" customFormat="1" x14ac:dyDescent="0.35">
      <c r="A865" s="8"/>
      <c r="B865" s="7"/>
      <c r="C865" s="1"/>
      <c r="D865" s="10" t="str">
        <f t="shared" si="30"/>
        <v/>
      </c>
      <c r="E865" s="10" t="str">
        <f t="shared" si="31"/>
        <v/>
      </c>
      <c r="F865" s="24"/>
      <c r="G865" s="1"/>
    </row>
    <row r="866" spans="1:7" s="14" customFormat="1" x14ac:dyDescent="0.35">
      <c r="A866" s="8"/>
      <c r="B866" s="7"/>
      <c r="C866" s="1"/>
      <c r="D866" s="10" t="str">
        <f t="shared" si="30"/>
        <v/>
      </c>
      <c r="E866" s="10" t="str">
        <f t="shared" si="31"/>
        <v/>
      </c>
      <c r="F866" s="24"/>
      <c r="G866" s="1"/>
    </row>
    <row r="867" spans="1:7" s="14" customFormat="1" x14ac:dyDescent="0.35">
      <c r="A867" s="8"/>
      <c r="B867" s="7"/>
      <c r="C867" s="1"/>
      <c r="D867" s="10" t="str">
        <f t="shared" si="30"/>
        <v/>
      </c>
      <c r="E867" s="10" t="str">
        <f t="shared" si="31"/>
        <v/>
      </c>
      <c r="F867" s="24"/>
      <c r="G867" s="1"/>
    </row>
    <row r="868" spans="1:7" s="14" customFormat="1" x14ac:dyDescent="0.35">
      <c r="A868" s="8"/>
      <c r="B868" s="7"/>
      <c r="C868" s="1"/>
      <c r="D868" s="10" t="str">
        <f t="shared" si="30"/>
        <v/>
      </c>
      <c r="E868" s="10" t="str">
        <f t="shared" si="31"/>
        <v/>
      </c>
      <c r="F868" s="24"/>
      <c r="G868" s="1"/>
    </row>
    <row r="869" spans="1:7" s="14" customFormat="1" x14ac:dyDescent="0.35">
      <c r="A869" s="8"/>
      <c r="B869" s="7"/>
      <c r="C869" s="1"/>
      <c r="D869" s="10" t="str">
        <f t="shared" si="30"/>
        <v/>
      </c>
      <c r="E869" s="10" t="str">
        <f t="shared" si="31"/>
        <v/>
      </c>
      <c r="F869" s="24"/>
      <c r="G869" s="1"/>
    </row>
    <row r="870" spans="1:7" s="14" customFormat="1" x14ac:dyDescent="0.35">
      <c r="A870" s="8"/>
      <c r="B870" s="7"/>
      <c r="C870" s="1"/>
      <c r="D870" s="10" t="str">
        <f t="shared" si="30"/>
        <v/>
      </c>
      <c r="E870" s="10" t="str">
        <f t="shared" si="31"/>
        <v/>
      </c>
      <c r="F870" s="24"/>
      <c r="G870" s="1"/>
    </row>
    <row r="871" spans="1:7" s="14" customFormat="1" x14ac:dyDescent="0.35">
      <c r="A871" s="8"/>
      <c r="B871" s="7"/>
      <c r="C871" s="1"/>
      <c r="D871" s="10" t="str">
        <f t="shared" si="30"/>
        <v/>
      </c>
      <c r="E871" s="10" t="str">
        <f t="shared" si="31"/>
        <v/>
      </c>
      <c r="F871" s="24"/>
      <c r="G871" s="1"/>
    </row>
    <row r="872" spans="1:7" s="14" customFormat="1" x14ac:dyDescent="0.35">
      <c r="A872" s="8"/>
      <c r="B872" s="7"/>
      <c r="C872" s="1"/>
      <c r="D872" s="10" t="str">
        <f t="shared" si="30"/>
        <v/>
      </c>
      <c r="E872" s="10" t="str">
        <f t="shared" si="31"/>
        <v/>
      </c>
      <c r="F872" s="24"/>
      <c r="G872" s="1"/>
    </row>
    <row r="873" spans="1:7" s="14" customFormat="1" x14ac:dyDescent="0.35">
      <c r="A873" s="8"/>
      <c r="B873" s="7"/>
      <c r="C873" s="1"/>
      <c r="D873" s="10" t="str">
        <f t="shared" si="30"/>
        <v/>
      </c>
      <c r="E873" s="10" t="str">
        <f t="shared" si="31"/>
        <v/>
      </c>
      <c r="F873" s="24"/>
      <c r="G873" s="1"/>
    </row>
    <row r="874" spans="1:7" s="14" customFormat="1" x14ac:dyDescent="0.35">
      <c r="A874" s="8"/>
      <c r="B874" s="7"/>
      <c r="C874" s="1"/>
      <c r="D874" s="10" t="str">
        <f t="shared" si="30"/>
        <v/>
      </c>
      <c r="E874" s="10" t="str">
        <f t="shared" si="31"/>
        <v/>
      </c>
      <c r="F874" s="24"/>
      <c r="G874" s="1"/>
    </row>
    <row r="875" spans="1:7" s="14" customFormat="1" x14ac:dyDescent="0.35">
      <c r="A875" s="8"/>
      <c r="B875" s="7"/>
      <c r="C875" s="1"/>
      <c r="D875" s="10" t="str">
        <f t="shared" si="30"/>
        <v/>
      </c>
      <c r="E875" s="10" t="str">
        <f t="shared" si="31"/>
        <v/>
      </c>
      <c r="F875" s="24"/>
      <c r="G875" s="1"/>
    </row>
    <row r="876" spans="1:7" s="14" customFormat="1" x14ac:dyDescent="0.35">
      <c r="A876" s="8"/>
      <c r="B876" s="7"/>
      <c r="C876" s="1"/>
      <c r="D876" s="10" t="str">
        <f t="shared" si="30"/>
        <v/>
      </c>
      <c r="E876" s="10" t="str">
        <f t="shared" si="31"/>
        <v/>
      </c>
      <c r="F876" s="24"/>
      <c r="G876" s="1"/>
    </row>
    <row r="877" spans="1:7" s="14" customFormat="1" x14ac:dyDescent="0.35">
      <c r="A877" s="8"/>
      <c r="B877" s="7"/>
      <c r="C877" s="1"/>
      <c r="D877" s="10" t="str">
        <f t="shared" si="30"/>
        <v/>
      </c>
      <c r="E877" s="10" t="str">
        <f t="shared" si="31"/>
        <v/>
      </c>
      <c r="F877" s="24"/>
      <c r="G877" s="1"/>
    </row>
    <row r="878" spans="1:7" s="14" customFormat="1" x14ac:dyDescent="0.35">
      <c r="A878" s="8"/>
      <c r="B878" s="7"/>
      <c r="C878" s="1"/>
      <c r="D878" s="10" t="str">
        <f t="shared" si="30"/>
        <v/>
      </c>
      <c r="E878" s="10" t="str">
        <f t="shared" si="31"/>
        <v/>
      </c>
      <c r="F878" s="24"/>
      <c r="G878" s="1"/>
    </row>
    <row r="879" spans="1:7" s="14" customFormat="1" x14ac:dyDescent="0.35">
      <c r="A879" s="8"/>
      <c r="B879" s="7"/>
      <c r="C879" s="1"/>
      <c r="D879" s="10" t="str">
        <f t="shared" si="30"/>
        <v/>
      </c>
      <c r="E879" s="10" t="str">
        <f t="shared" si="31"/>
        <v/>
      </c>
      <c r="F879" s="24"/>
      <c r="G879" s="1"/>
    </row>
    <row r="880" spans="1:7" s="14" customFormat="1" x14ac:dyDescent="0.35">
      <c r="A880" s="8"/>
      <c r="B880" s="7"/>
      <c r="C880" s="1"/>
      <c r="D880" s="10" t="str">
        <f t="shared" si="30"/>
        <v/>
      </c>
      <c r="E880" s="10" t="str">
        <f t="shared" si="31"/>
        <v/>
      </c>
      <c r="F880" s="24"/>
      <c r="G880" s="1"/>
    </row>
    <row r="881" spans="1:7" s="14" customFormat="1" x14ac:dyDescent="0.35">
      <c r="A881" s="8"/>
      <c r="B881" s="7"/>
      <c r="C881" s="1"/>
      <c r="D881" s="10" t="str">
        <f t="shared" si="30"/>
        <v/>
      </c>
      <c r="E881" s="10" t="str">
        <f t="shared" si="31"/>
        <v/>
      </c>
      <c r="F881" s="24"/>
      <c r="G881" s="1"/>
    </row>
    <row r="882" spans="1:7" s="14" customFormat="1" x14ac:dyDescent="0.35">
      <c r="A882" s="8"/>
      <c r="B882" s="7"/>
      <c r="C882" s="1"/>
      <c r="D882" s="10" t="str">
        <f t="shared" si="30"/>
        <v/>
      </c>
      <c r="E882" s="10" t="str">
        <f t="shared" si="31"/>
        <v/>
      </c>
      <c r="F882" s="24"/>
      <c r="G882" s="1"/>
    </row>
    <row r="883" spans="1:7" s="14" customFormat="1" x14ac:dyDescent="0.35">
      <c r="A883" s="8"/>
      <c r="B883" s="7"/>
      <c r="C883" s="1"/>
      <c r="D883" s="10" t="str">
        <f t="shared" si="30"/>
        <v/>
      </c>
      <c r="E883" s="10" t="str">
        <f t="shared" si="31"/>
        <v/>
      </c>
      <c r="F883" s="24"/>
      <c r="G883" s="1"/>
    </row>
    <row r="884" spans="1:7" s="14" customFormat="1" x14ac:dyDescent="0.35">
      <c r="A884" s="8"/>
      <c r="B884" s="7"/>
      <c r="C884" s="1"/>
      <c r="D884" s="10" t="str">
        <f t="shared" si="30"/>
        <v/>
      </c>
      <c r="E884" s="10" t="str">
        <f t="shared" si="31"/>
        <v/>
      </c>
      <c r="F884" s="24"/>
      <c r="G884" s="1"/>
    </row>
    <row r="885" spans="1:7" s="14" customFormat="1" x14ac:dyDescent="0.35">
      <c r="A885" s="8"/>
      <c r="B885" s="7"/>
      <c r="C885" s="1"/>
      <c r="D885" s="10" t="str">
        <f t="shared" si="30"/>
        <v/>
      </c>
      <c r="E885" s="10" t="str">
        <f t="shared" si="31"/>
        <v/>
      </c>
      <c r="F885" s="24"/>
      <c r="G885" s="1"/>
    </row>
    <row r="886" spans="1:7" s="14" customFormat="1" x14ac:dyDescent="0.35">
      <c r="A886" s="8"/>
      <c r="B886" s="7"/>
      <c r="C886" s="1"/>
      <c r="D886" s="10" t="str">
        <f t="shared" si="30"/>
        <v/>
      </c>
      <c r="E886" s="10" t="str">
        <f t="shared" si="31"/>
        <v/>
      </c>
      <c r="F886" s="24"/>
      <c r="G886" s="1"/>
    </row>
    <row r="887" spans="1:7" s="14" customFormat="1" x14ac:dyDescent="0.35">
      <c r="A887" s="8"/>
      <c r="B887" s="7"/>
      <c r="C887" s="1"/>
      <c r="D887" s="10" t="str">
        <f t="shared" si="30"/>
        <v/>
      </c>
      <c r="E887" s="10" t="str">
        <f t="shared" si="31"/>
        <v/>
      </c>
      <c r="F887" s="24"/>
      <c r="G887" s="1"/>
    </row>
    <row r="888" spans="1:7" s="14" customFormat="1" x14ac:dyDescent="0.35">
      <c r="A888" s="8"/>
      <c r="B888" s="7"/>
      <c r="C888" s="1"/>
      <c r="D888" s="10" t="str">
        <f t="shared" si="30"/>
        <v/>
      </c>
      <c r="E888" s="10" t="str">
        <f t="shared" si="31"/>
        <v/>
      </c>
      <c r="F888" s="24"/>
      <c r="G888" s="1"/>
    </row>
    <row r="889" spans="1:7" s="14" customFormat="1" x14ac:dyDescent="0.35">
      <c r="A889" s="8"/>
      <c r="B889" s="7"/>
      <c r="C889" s="1"/>
      <c r="D889" s="10" t="str">
        <f t="shared" ref="D889:D952" si="32">IFERROR(VLOOKUP($C889,competitors,7,FALSE),"")</f>
        <v/>
      </c>
      <c r="E889" s="10" t="str">
        <f t="shared" ref="E889:E952" si="33">IFERROR(VLOOKUP($C889,competitors,8,FALSE),"")</f>
        <v/>
      </c>
      <c r="F889" s="24"/>
      <c r="G889" s="1"/>
    </row>
    <row r="890" spans="1:7" s="14" customFormat="1" x14ac:dyDescent="0.35">
      <c r="A890" s="8"/>
      <c r="B890" s="7"/>
      <c r="C890" s="1"/>
      <c r="D890" s="10" t="str">
        <f t="shared" si="32"/>
        <v/>
      </c>
      <c r="E890" s="10" t="str">
        <f t="shared" si="33"/>
        <v/>
      </c>
      <c r="F890" s="24"/>
      <c r="G890" s="1"/>
    </row>
    <row r="891" spans="1:7" s="14" customFormat="1" x14ac:dyDescent="0.35">
      <c r="A891" s="8"/>
      <c r="B891" s="7"/>
      <c r="C891" s="1"/>
      <c r="D891" s="10" t="str">
        <f t="shared" si="32"/>
        <v/>
      </c>
      <c r="E891" s="10" t="str">
        <f t="shared" si="33"/>
        <v/>
      </c>
      <c r="F891" s="24"/>
      <c r="G891" s="1"/>
    </row>
    <row r="892" spans="1:7" s="14" customFormat="1" x14ac:dyDescent="0.35">
      <c r="A892" s="8"/>
      <c r="B892" s="7"/>
      <c r="C892" s="1"/>
      <c r="D892" s="10" t="str">
        <f t="shared" si="32"/>
        <v/>
      </c>
      <c r="E892" s="10" t="str">
        <f t="shared" si="33"/>
        <v/>
      </c>
      <c r="F892" s="24"/>
      <c r="G892" s="1"/>
    </row>
    <row r="893" spans="1:7" s="14" customFormat="1" x14ac:dyDescent="0.35">
      <c r="A893" s="8"/>
      <c r="B893" s="7"/>
      <c r="C893" s="1"/>
      <c r="D893" s="10" t="str">
        <f t="shared" si="32"/>
        <v/>
      </c>
      <c r="E893" s="10" t="str">
        <f t="shared" si="33"/>
        <v/>
      </c>
      <c r="F893" s="24"/>
      <c r="G893" s="1"/>
    </row>
    <row r="894" spans="1:7" s="14" customFormat="1" x14ac:dyDescent="0.35">
      <c r="A894" s="8"/>
      <c r="B894" s="7"/>
      <c r="C894" s="1"/>
      <c r="D894" s="10" t="str">
        <f t="shared" si="32"/>
        <v/>
      </c>
      <c r="E894" s="10" t="str">
        <f t="shared" si="33"/>
        <v/>
      </c>
      <c r="F894" s="24"/>
      <c r="G894" s="1"/>
    </row>
    <row r="895" spans="1:7" s="14" customFormat="1" x14ac:dyDescent="0.35">
      <c r="A895" s="8"/>
      <c r="B895" s="7"/>
      <c r="C895" s="1"/>
      <c r="D895" s="10" t="str">
        <f t="shared" si="32"/>
        <v/>
      </c>
      <c r="E895" s="10" t="str">
        <f t="shared" si="33"/>
        <v/>
      </c>
      <c r="F895" s="24"/>
      <c r="G895" s="1"/>
    </row>
    <row r="896" spans="1:7" s="14" customFormat="1" x14ac:dyDescent="0.35">
      <c r="A896" s="8"/>
      <c r="B896" s="7"/>
      <c r="C896" s="1"/>
      <c r="D896" s="10" t="str">
        <f t="shared" si="32"/>
        <v/>
      </c>
      <c r="E896" s="10" t="str">
        <f t="shared" si="33"/>
        <v/>
      </c>
      <c r="F896" s="24"/>
      <c r="G896" s="1"/>
    </row>
    <row r="897" spans="1:7" s="14" customFormat="1" x14ac:dyDescent="0.35">
      <c r="A897" s="8"/>
      <c r="B897" s="7"/>
      <c r="C897" s="1"/>
      <c r="D897" s="10" t="str">
        <f t="shared" si="32"/>
        <v/>
      </c>
      <c r="E897" s="10" t="str">
        <f t="shared" si="33"/>
        <v/>
      </c>
      <c r="F897" s="24"/>
      <c r="G897" s="1"/>
    </row>
    <row r="898" spans="1:7" s="14" customFormat="1" x14ac:dyDescent="0.35">
      <c r="A898" s="8"/>
      <c r="B898" s="7"/>
      <c r="C898" s="1"/>
      <c r="D898" s="10" t="str">
        <f t="shared" si="32"/>
        <v/>
      </c>
      <c r="E898" s="10" t="str">
        <f t="shared" si="33"/>
        <v/>
      </c>
      <c r="F898" s="24"/>
      <c r="G898" s="1"/>
    </row>
    <row r="899" spans="1:7" s="14" customFormat="1" x14ac:dyDescent="0.35">
      <c r="A899" s="8"/>
      <c r="B899" s="7"/>
      <c r="C899" s="1"/>
      <c r="D899" s="10" t="str">
        <f t="shared" si="32"/>
        <v/>
      </c>
      <c r="E899" s="10" t="str">
        <f t="shared" si="33"/>
        <v/>
      </c>
      <c r="F899" s="24"/>
      <c r="G899" s="1"/>
    </row>
    <row r="900" spans="1:7" s="14" customFormat="1" x14ac:dyDescent="0.35">
      <c r="A900" s="8"/>
      <c r="B900" s="7"/>
      <c r="C900" s="1"/>
      <c r="D900" s="10" t="str">
        <f t="shared" si="32"/>
        <v/>
      </c>
      <c r="E900" s="10" t="str">
        <f t="shared" si="33"/>
        <v/>
      </c>
      <c r="F900" s="24"/>
      <c r="G900" s="1"/>
    </row>
    <row r="901" spans="1:7" s="14" customFormat="1" x14ac:dyDescent="0.35">
      <c r="A901" s="8"/>
      <c r="B901" s="7"/>
      <c r="C901" s="1"/>
      <c r="D901" s="10" t="str">
        <f t="shared" si="32"/>
        <v/>
      </c>
      <c r="E901" s="10" t="str">
        <f t="shared" si="33"/>
        <v/>
      </c>
      <c r="F901" s="24"/>
      <c r="G901" s="1"/>
    </row>
    <row r="902" spans="1:7" s="14" customFormat="1" x14ac:dyDescent="0.35">
      <c r="A902" s="8"/>
      <c r="B902" s="7"/>
      <c r="C902" s="1"/>
      <c r="D902" s="10" t="str">
        <f t="shared" si="32"/>
        <v/>
      </c>
      <c r="E902" s="10" t="str">
        <f t="shared" si="33"/>
        <v/>
      </c>
      <c r="F902" s="24"/>
      <c r="G902" s="1"/>
    </row>
    <row r="903" spans="1:7" s="14" customFormat="1" x14ac:dyDescent="0.35">
      <c r="A903" s="8"/>
      <c r="B903" s="7"/>
      <c r="C903" s="1"/>
      <c r="D903" s="10" t="str">
        <f t="shared" si="32"/>
        <v/>
      </c>
      <c r="E903" s="10" t="str">
        <f t="shared" si="33"/>
        <v/>
      </c>
      <c r="F903" s="24"/>
      <c r="G903" s="1"/>
    </row>
    <row r="904" spans="1:7" s="14" customFormat="1" x14ac:dyDescent="0.35">
      <c r="A904" s="8"/>
      <c r="B904" s="7"/>
      <c r="C904" s="1"/>
      <c r="D904" s="10" t="str">
        <f t="shared" si="32"/>
        <v/>
      </c>
      <c r="E904" s="10" t="str">
        <f t="shared" si="33"/>
        <v/>
      </c>
      <c r="F904" s="24"/>
      <c r="G904" s="1"/>
    </row>
    <row r="905" spans="1:7" s="14" customFormat="1" x14ac:dyDescent="0.35">
      <c r="A905" s="8"/>
      <c r="B905" s="7"/>
      <c r="C905" s="1"/>
      <c r="D905" s="10" t="str">
        <f t="shared" si="32"/>
        <v/>
      </c>
      <c r="E905" s="10" t="str">
        <f t="shared" si="33"/>
        <v/>
      </c>
      <c r="F905" s="24"/>
      <c r="G905" s="1"/>
    </row>
    <row r="906" spans="1:7" s="14" customFormat="1" x14ac:dyDescent="0.35">
      <c r="A906" s="8"/>
      <c r="B906" s="7"/>
      <c r="C906" s="1"/>
      <c r="D906" s="10" t="str">
        <f t="shared" si="32"/>
        <v/>
      </c>
      <c r="E906" s="10" t="str">
        <f t="shared" si="33"/>
        <v/>
      </c>
      <c r="F906" s="24"/>
      <c r="G906" s="1"/>
    </row>
    <row r="907" spans="1:7" s="14" customFormat="1" x14ac:dyDescent="0.35">
      <c r="A907" s="8"/>
      <c r="B907" s="7"/>
      <c r="C907" s="1"/>
      <c r="D907" s="10" t="str">
        <f t="shared" si="32"/>
        <v/>
      </c>
      <c r="E907" s="10" t="str">
        <f t="shared" si="33"/>
        <v/>
      </c>
      <c r="F907" s="24"/>
      <c r="G907" s="1"/>
    </row>
    <row r="908" spans="1:7" s="14" customFormat="1" x14ac:dyDescent="0.35">
      <c r="A908" s="8"/>
      <c r="B908" s="7"/>
      <c r="C908" s="1"/>
      <c r="D908" s="10" t="str">
        <f t="shared" si="32"/>
        <v/>
      </c>
      <c r="E908" s="10" t="str">
        <f t="shared" si="33"/>
        <v/>
      </c>
      <c r="F908" s="24"/>
      <c r="G908" s="1"/>
    </row>
    <row r="909" spans="1:7" s="14" customFormat="1" x14ac:dyDescent="0.35">
      <c r="A909" s="8"/>
      <c r="B909" s="7"/>
      <c r="C909" s="1"/>
      <c r="D909" s="10" t="str">
        <f t="shared" si="32"/>
        <v/>
      </c>
      <c r="E909" s="10" t="str">
        <f t="shared" si="33"/>
        <v/>
      </c>
      <c r="F909" s="24"/>
      <c r="G909" s="1"/>
    </row>
    <row r="910" spans="1:7" s="14" customFormat="1" x14ac:dyDescent="0.35">
      <c r="A910" s="8"/>
      <c r="B910" s="7"/>
      <c r="C910" s="1"/>
      <c r="D910" s="10" t="str">
        <f t="shared" si="32"/>
        <v/>
      </c>
      <c r="E910" s="10" t="str">
        <f t="shared" si="33"/>
        <v/>
      </c>
      <c r="F910" s="24"/>
      <c r="G910" s="1"/>
    </row>
    <row r="911" spans="1:7" s="14" customFormat="1" x14ac:dyDescent="0.35">
      <c r="A911" s="8"/>
      <c r="B911" s="7"/>
      <c r="C911" s="1"/>
      <c r="D911" s="10" t="str">
        <f t="shared" si="32"/>
        <v/>
      </c>
      <c r="E911" s="10" t="str">
        <f t="shared" si="33"/>
        <v/>
      </c>
      <c r="F911" s="24"/>
      <c r="G911" s="1"/>
    </row>
    <row r="912" spans="1:7" s="14" customFormat="1" x14ac:dyDescent="0.35">
      <c r="A912" s="8"/>
      <c r="B912" s="7"/>
      <c r="C912" s="1"/>
      <c r="D912" s="10" t="str">
        <f t="shared" si="32"/>
        <v/>
      </c>
      <c r="E912" s="10" t="str">
        <f t="shared" si="33"/>
        <v/>
      </c>
      <c r="F912" s="24"/>
      <c r="G912" s="1"/>
    </row>
    <row r="913" spans="1:7" s="14" customFormat="1" x14ac:dyDescent="0.35">
      <c r="A913" s="8"/>
      <c r="B913" s="7"/>
      <c r="C913" s="1"/>
      <c r="D913" s="10" t="str">
        <f t="shared" si="32"/>
        <v/>
      </c>
      <c r="E913" s="10" t="str">
        <f t="shared" si="33"/>
        <v/>
      </c>
      <c r="F913" s="24"/>
      <c r="G913" s="1"/>
    </row>
    <row r="914" spans="1:7" s="14" customFormat="1" x14ac:dyDescent="0.35">
      <c r="A914" s="8"/>
      <c r="B914" s="7"/>
      <c r="C914" s="1"/>
      <c r="D914" s="10" t="str">
        <f t="shared" si="32"/>
        <v/>
      </c>
      <c r="E914" s="10" t="str">
        <f t="shared" si="33"/>
        <v/>
      </c>
      <c r="F914" s="24"/>
      <c r="G914" s="1"/>
    </row>
    <row r="915" spans="1:7" s="14" customFormat="1" x14ac:dyDescent="0.35">
      <c r="A915" s="8"/>
      <c r="B915" s="7"/>
      <c r="C915" s="1"/>
      <c r="D915" s="10" t="str">
        <f t="shared" si="32"/>
        <v/>
      </c>
      <c r="E915" s="10" t="str">
        <f t="shared" si="33"/>
        <v/>
      </c>
      <c r="F915" s="24"/>
      <c r="G915" s="1"/>
    </row>
    <row r="916" spans="1:7" s="14" customFormat="1" x14ac:dyDescent="0.35">
      <c r="A916" s="8"/>
      <c r="B916" s="7"/>
      <c r="C916" s="1"/>
      <c r="D916" s="10" t="str">
        <f t="shared" si="32"/>
        <v/>
      </c>
      <c r="E916" s="10" t="str">
        <f t="shared" si="33"/>
        <v/>
      </c>
      <c r="F916" s="24"/>
      <c r="G916" s="1"/>
    </row>
    <row r="917" spans="1:7" s="14" customFormat="1" x14ac:dyDescent="0.35">
      <c r="A917" s="8"/>
      <c r="B917" s="7"/>
      <c r="C917" s="1"/>
      <c r="D917" s="10" t="str">
        <f t="shared" si="32"/>
        <v/>
      </c>
      <c r="E917" s="10" t="str">
        <f t="shared" si="33"/>
        <v/>
      </c>
      <c r="F917" s="24"/>
      <c r="G917" s="1"/>
    </row>
    <row r="918" spans="1:7" s="14" customFormat="1" x14ac:dyDescent="0.35">
      <c r="A918" s="8"/>
      <c r="B918" s="7"/>
      <c r="C918" s="1"/>
      <c r="D918" s="10" t="str">
        <f t="shared" si="32"/>
        <v/>
      </c>
      <c r="E918" s="10" t="str">
        <f t="shared" si="33"/>
        <v/>
      </c>
      <c r="F918" s="24"/>
      <c r="G918" s="1"/>
    </row>
    <row r="919" spans="1:7" s="14" customFormat="1" x14ac:dyDescent="0.35">
      <c r="A919" s="8"/>
      <c r="B919" s="7"/>
      <c r="C919" s="1"/>
      <c r="D919" s="10" t="str">
        <f t="shared" si="32"/>
        <v/>
      </c>
      <c r="E919" s="10" t="str">
        <f t="shared" si="33"/>
        <v/>
      </c>
      <c r="F919" s="24"/>
      <c r="G919" s="1"/>
    </row>
    <row r="920" spans="1:7" s="14" customFormat="1" x14ac:dyDescent="0.35">
      <c r="A920" s="8"/>
      <c r="B920" s="7"/>
      <c r="C920" s="1"/>
      <c r="D920" s="10" t="str">
        <f t="shared" si="32"/>
        <v/>
      </c>
      <c r="E920" s="10" t="str">
        <f t="shared" si="33"/>
        <v/>
      </c>
      <c r="F920" s="24"/>
      <c r="G920" s="1"/>
    </row>
    <row r="921" spans="1:7" s="14" customFormat="1" x14ac:dyDescent="0.35">
      <c r="A921" s="8"/>
      <c r="B921" s="7"/>
      <c r="C921" s="1"/>
      <c r="D921" s="10" t="str">
        <f t="shared" si="32"/>
        <v/>
      </c>
      <c r="E921" s="10" t="str">
        <f t="shared" si="33"/>
        <v/>
      </c>
      <c r="F921" s="24"/>
      <c r="G921" s="1"/>
    </row>
    <row r="922" spans="1:7" s="14" customFormat="1" x14ac:dyDescent="0.35">
      <c r="A922" s="8"/>
      <c r="B922" s="7"/>
      <c r="C922" s="1"/>
      <c r="D922" s="10" t="str">
        <f t="shared" si="32"/>
        <v/>
      </c>
      <c r="E922" s="10" t="str">
        <f t="shared" si="33"/>
        <v/>
      </c>
      <c r="F922" s="24"/>
      <c r="G922" s="1"/>
    </row>
    <row r="923" spans="1:7" s="14" customFormat="1" x14ac:dyDescent="0.35">
      <c r="A923" s="8"/>
      <c r="B923" s="7"/>
      <c r="C923" s="1"/>
      <c r="D923" s="10" t="str">
        <f t="shared" si="32"/>
        <v/>
      </c>
      <c r="E923" s="10" t="str">
        <f t="shared" si="33"/>
        <v/>
      </c>
      <c r="F923" s="24"/>
      <c r="G923" s="1"/>
    </row>
    <row r="924" spans="1:7" s="14" customFormat="1" x14ac:dyDescent="0.35">
      <c r="A924" s="8"/>
      <c r="B924" s="7"/>
      <c r="C924" s="1"/>
      <c r="D924" s="10" t="str">
        <f t="shared" si="32"/>
        <v/>
      </c>
      <c r="E924" s="10" t="str">
        <f t="shared" si="33"/>
        <v/>
      </c>
      <c r="F924" s="24"/>
      <c r="G924" s="1"/>
    </row>
    <row r="925" spans="1:7" s="14" customFormat="1" x14ac:dyDescent="0.35">
      <c r="A925" s="8"/>
      <c r="B925" s="7"/>
      <c r="C925" s="1"/>
      <c r="D925" s="10" t="str">
        <f t="shared" si="32"/>
        <v/>
      </c>
      <c r="E925" s="10" t="str">
        <f t="shared" si="33"/>
        <v/>
      </c>
      <c r="F925" s="24"/>
      <c r="G925" s="1"/>
    </row>
    <row r="926" spans="1:7" s="14" customFormat="1" x14ac:dyDescent="0.35">
      <c r="A926" s="8"/>
      <c r="B926" s="7"/>
      <c r="C926" s="1"/>
      <c r="D926" s="10" t="str">
        <f t="shared" si="32"/>
        <v/>
      </c>
      <c r="E926" s="10" t="str">
        <f t="shared" si="33"/>
        <v/>
      </c>
      <c r="F926" s="24"/>
      <c r="G926" s="1"/>
    </row>
    <row r="927" spans="1:7" s="14" customFormat="1" x14ac:dyDescent="0.35">
      <c r="A927" s="8"/>
      <c r="B927" s="7"/>
      <c r="C927" s="1"/>
      <c r="D927" s="10" t="str">
        <f t="shared" si="32"/>
        <v/>
      </c>
      <c r="E927" s="10" t="str">
        <f t="shared" si="33"/>
        <v/>
      </c>
      <c r="F927" s="24"/>
      <c r="G927" s="1"/>
    </row>
    <row r="928" spans="1:7" s="14" customFormat="1" x14ac:dyDescent="0.35">
      <c r="A928" s="8"/>
      <c r="B928" s="7"/>
      <c r="C928" s="1"/>
      <c r="D928" s="10" t="str">
        <f t="shared" si="32"/>
        <v/>
      </c>
      <c r="E928" s="10" t="str">
        <f t="shared" si="33"/>
        <v/>
      </c>
      <c r="F928" s="24"/>
      <c r="G928" s="1"/>
    </row>
    <row r="929" spans="1:7" s="14" customFormat="1" x14ac:dyDescent="0.35">
      <c r="A929" s="8"/>
      <c r="B929" s="7"/>
      <c r="C929" s="1"/>
      <c r="D929" s="10" t="str">
        <f t="shared" si="32"/>
        <v/>
      </c>
      <c r="E929" s="10" t="str">
        <f t="shared" si="33"/>
        <v/>
      </c>
      <c r="F929" s="24"/>
      <c r="G929" s="1"/>
    </row>
    <row r="930" spans="1:7" s="14" customFormat="1" x14ac:dyDescent="0.35">
      <c r="A930" s="8"/>
      <c r="B930" s="7"/>
      <c r="C930" s="1"/>
      <c r="D930" s="10" t="str">
        <f t="shared" si="32"/>
        <v/>
      </c>
      <c r="E930" s="10" t="str">
        <f t="shared" si="33"/>
        <v/>
      </c>
      <c r="F930" s="24"/>
      <c r="G930" s="1"/>
    </row>
    <row r="931" spans="1:7" s="14" customFormat="1" x14ac:dyDescent="0.35">
      <c r="A931" s="8"/>
      <c r="B931" s="7"/>
      <c r="C931" s="1"/>
      <c r="D931" s="10" t="str">
        <f t="shared" si="32"/>
        <v/>
      </c>
      <c r="E931" s="10" t="str">
        <f t="shared" si="33"/>
        <v/>
      </c>
      <c r="F931" s="24"/>
      <c r="G931" s="1"/>
    </row>
    <row r="932" spans="1:7" s="14" customFormat="1" x14ac:dyDescent="0.35">
      <c r="A932" s="8"/>
      <c r="B932" s="7"/>
      <c r="C932" s="1"/>
      <c r="D932" s="10" t="str">
        <f t="shared" si="32"/>
        <v/>
      </c>
      <c r="E932" s="10" t="str">
        <f t="shared" si="33"/>
        <v/>
      </c>
      <c r="F932" s="24"/>
      <c r="G932" s="1"/>
    </row>
    <row r="933" spans="1:7" s="14" customFormat="1" x14ac:dyDescent="0.35">
      <c r="A933" s="8"/>
      <c r="B933" s="7"/>
      <c r="C933" s="1"/>
      <c r="D933" s="10" t="str">
        <f t="shared" si="32"/>
        <v/>
      </c>
      <c r="E933" s="10" t="str">
        <f t="shared" si="33"/>
        <v/>
      </c>
      <c r="F933" s="24"/>
      <c r="G933" s="1"/>
    </row>
    <row r="934" spans="1:7" s="14" customFormat="1" x14ac:dyDescent="0.35">
      <c r="A934" s="8"/>
      <c r="B934" s="7"/>
      <c r="C934" s="1"/>
      <c r="D934" s="10" t="str">
        <f t="shared" si="32"/>
        <v/>
      </c>
      <c r="E934" s="10" t="str">
        <f t="shared" si="33"/>
        <v/>
      </c>
      <c r="F934" s="24"/>
      <c r="G934" s="1"/>
    </row>
    <row r="935" spans="1:7" s="14" customFormat="1" x14ac:dyDescent="0.35">
      <c r="A935" s="8"/>
      <c r="B935" s="7"/>
      <c r="C935" s="1"/>
      <c r="D935" s="10" t="str">
        <f t="shared" si="32"/>
        <v/>
      </c>
      <c r="E935" s="10" t="str">
        <f t="shared" si="33"/>
        <v/>
      </c>
      <c r="F935" s="24"/>
      <c r="G935" s="1"/>
    </row>
    <row r="936" spans="1:7" s="14" customFormat="1" x14ac:dyDescent="0.35">
      <c r="A936" s="8"/>
      <c r="B936" s="7"/>
      <c r="C936" s="1"/>
      <c r="D936" s="10" t="str">
        <f t="shared" si="32"/>
        <v/>
      </c>
      <c r="E936" s="10" t="str">
        <f t="shared" si="33"/>
        <v/>
      </c>
      <c r="F936" s="24"/>
      <c r="G936" s="1"/>
    </row>
    <row r="937" spans="1:7" s="14" customFormat="1" x14ac:dyDescent="0.35">
      <c r="A937" s="8"/>
      <c r="B937" s="7"/>
      <c r="C937" s="1"/>
      <c r="D937" s="10" t="str">
        <f t="shared" si="32"/>
        <v/>
      </c>
      <c r="E937" s="10" t="str">
        <f t="shared" si="33"/>
        <v/>
      </c>
      <c r="F937" s="24"/>
      <c r="G937" s="1"/>
    </row>
    <row r="938" spans="1:7" s="14" customFormat="1" x14ac:dyDescent="0.35">
      <c r="A938" s="8"/>
      <c r="B938" s="7"/>
      <c r="C938" s="1"/>
      <c r="D938" s="10" t="str">
        <f t="shared" si="32"/>
        <v/>
      </c>
      <c r="E938" s="10" t="str">
        <f t="shared" si="33"/>
        <v/>
      </c>
      <c r="F938" s="24"/>
      <c r="G938" s="1"/>
    </row>
    <row r="939" spans="1:7" s="14" customFormat="1" x14ac:dyDescent="0.35">
      <c r="A939" s="8"/>
      <c r="B939" s="7"/>
      <c r="C939" s="1"/>
      <c r="D939" s="10" t="str">
        <f t="shared" si="32"/>
        <v/>
      </c>
      <c r="E939" s="10" t="str">
        <f t="shared" si="33"/>
        <v/>
      </c>
      <c r="F939" s="24"/>
      <c r="G939" s="1"/>
    </row>
    <row r="940" spans="1:7" s="14" customFormat="1" x14ac:dyDescent="0.35">
      <c r="A940" s="8"/>
      <c r="B940" s="7"/>
      <c r="C940" s="1"/>
      <c r="D940" s="10" t="str">
        <f t="shared" si="32"/>
        <v/>
      </c>
      <c r="E940" s="10" t="str">
        <f t="shared" si="33"/>
        <v/>
      </c>
      <c r="F940" s="24"/>
      <c r="G940" s="1"/>
    </row>
    <row r="941" spans="1:7" s="14" customFormat="1" x14ac:dyDescent="0.35">
      <c r="A941" s="8"/>
      <c r="B941" s="7"/>
      <c r="C941" s="1"/>
      <c r="D941" s="10" t="str">
        <f t="shared" si="32"/>
        <v/>
      </c>
      <c r="E941" s="10" t="str">
        <f t="shared" si="33"/>
        <v/>
      </c>
      <c r="F941" s="24"/>
      <c r="G941" s="1"/>
    </row>
    <row r="942" spans="1:7" s="14" customFormat="1" x14ac:dyDescent="0.35">
      <c r="A942" s="8"/>
      <c r="B942" s="7"/>
      <c r="C942" s="1"/>
      <c r="D942" s="10" t="str">
        <f t="shared" si="32"/>
        <v/>
      </c>
      <c r="E942" s="10" t="str">
        <f t="shared" si="33"/>
        <v/>
      </c>
      <c r="F942" s="24"/>
      <c r="G942" s="1"/>
    </row>
    <row r="943" spans="1:7" s="14" customFormat="1" x14ac:dyDescent="0.35">
      <c r="A943" s="8"/>
      <c r="B943" s="7"/>
      <c r="C943" s="1"/>
      <c r="D943" s="10" t="str">
        <f t="shared" si="32"/>
        <v/>
      </c>
      <c r="E943" s="10" t="str">
        <f t="shared" si="33"/>
        <v/>
      </c>
      <c r="F943" s="24"/>
      <c r="G943" s="1"/>
    </row>
    <row r="944" spans="1:7" s="14" customFormat="1" x14ac:dyDescent="0.35">
      <c r="A944" s="8"/>
      <c r="B944" s="7"/>
      <c r="C944" s="1"/>
      <c r="D944" s="10" t="str">
        <f t="shared" si="32"/>
        <v/>
      </c>
      <c r="E944" s="10" t="str">
        <f t="shared" si="33"/>
        <v/>
      </c>
      <c r="F944" s="24"/>
      <c r="G944" s="1"/>
    </row>
    <row r="945" spans="1:7" s="14" customFormat="1" x14ac:dyDescent="0.35">
      <c r="A945" s="8"/>
      <c r="B945" s="7"/>
      <c r="C945" s="1"/>
      <c r="D945" s="10" t="str">
        <f t="shared" si="32"/>
        <v/>
      </c>
      <c r="E945" s="10" t="str">
        <f t="shared" si="33"/>
        <v/>
      </c>
      <c r="F945" s="24"/>
      <c r="G945" s="1"/>
    </row>
    <row r="946" spans="1:7" s="14" customFormat="1" x14ac:dyDescent="0.35">
      <c r="A946" s="8"/>
      <c r="B946" s="7"/>
      <c r="C946" s="1"/>
      <c r="D946" s="10" t="str">
        <f t="shared" si="32"/>
        <v/>
      </c>
      <c r="E946" s="10" t="str">
        <f t="shared" si="33"/>
        <v/>
      </c>
      <c r="F946" s="24"/>
      <c r="G946" s="1"/>
    </row>
    <row r="947" spans="1:7" s="14" customFormat="1" x14ac:dyDescent="0.35">
      <c r="A947" s="8"/>
      <c r="B947" s="7"/>
      <c r="C947" s="1"/>
      <c r="D947" s="10" t="str">
        <f t="shared" si="32"/>
        <v/>
      </c>
      <c r="E947" s="10" t="str">
        <f t="shared" si="33"/>
        <v/>
      </c>
      <c r="F947" s="24"/>
      <c r="G947" s="1"/>
    </row>
    <row r="948" spans="1:7" s="14" customFormat="1" x14ac:dyDescent="0.35">
      <c r="A948" s="8"/>
      <c r="B948" s="7"/>
      <c r="C948" s="1"/>
      <c r="D948" s="10" t="str">
        <f t="shared" si="32"/>
        <v/>
      </c>
      <c r="E948" s="10" t="str">
        <f t="shared" si="33"/>
        <v/>
      </c>
      <c r="F948" s="24"/>
      <c r="G948" s="1"/>
    </row>
    <row r="949" spans="1:7" s="14" customFormat="1" x14ac:dyDescent="0.35">
      <c r="A949" s="8"/>
      <c r="B949" s="7"/>
      <c r="C949" s="1"/>
      <c r="D949" s="10" t="str">
        <f t="shared" si="32"/>
        <v/>
      </c>
      <c r="E949" s="10" t="str">
        <f t="shared" si="33"/>
        <v/>
      </c>
      <c r="F949" s="24"/>
      <c r="G949" s="1"/>
    </row>
    <row r="950" spans="1:7" s="14" customFormat="1" x14ac:dyDescent="0.35">
      <c r="A950" s="8"/>
      <c r="B950" s="7"/>
      <c r="C950" s="1"/>
      <c r="D950" s="10" t="str">
        <f t="shared" si="32"/>
        <v/>
      </c>
      <c r="E950" s="10" t="str">
        <f t="shared" si="33"/>
        <v/>
      </c>
      <c r="F950" s="24"/>
      <c r="G950" s="1"/>
    </row>
    <row r="951" spans="1:7" s="14" customFormat="1" x14ac:dyDescent="0.35">
      <c r="A951" s="8"/>
      <c r="B951" s="7"/>
      <c r="C951" s="1"/>
      <c r="D951" s="10" t="str">
        <f t="shared" si="32"/>
        <v/>
      </c>
      <c r="E951" s="10" t="str">
        <f t="shared" si="33"/>
        <v/>
      </c>
      <c r="F951" s="24"/>
      <c r="G951" s="1"/>
    </row>
    <row r="952" spans="1:7" s="14" customFormat="1" x14ac:dyDescent="0.35">
      <c r="A952" s="8"/>
      <c r="B952" s="7"/>
      <c r="C952" s="1"/>
      <c r="D952" s="10" t="str">
        <f t="shared" si="32"/>
        <v/>
      </c>
      <c r="E952" s="10" t="str">
        <f t="shared" si="33"/>
        <v/>
      </c>
      <c r="F952" s="24"/>
      <c r="G952" s="1"/>
    </row>
    <row r="953" spans="1:7" s="14" customFormat="1" x14ac:dyDescent="0.35">
      <c r="A953" s="8"/>
      <c r="B953" s="7"/>
      <c r="C953" s="1"/>
      <c r="D953" s="10" t="str">
        <f t="shared" ref="D953:D1016" si="34">IFERROR(VLOOKUP($C953,competitors,7,FALSE),"")</f>
        <v/>
      </c>
      <c r="E953" s="10" t="str">
        <f t="shared" ref="E953:E1016" si="35">IFERROR(VLOOKUP($C953,competitors,8,FALSE),"")</f>
        <v/>
      </c>
      <c r="F953" s="24"/>
      <c r="G953" s="1"/>
    </row>
    <row r="954" spans="1:7" s="14" customFormat="1" x14ac:dyDescent="0.35">
      <c r="A954" s="8"/>
      <c r="B954" s="7"/>
      <c r="C954" s="1"/>
      <c r="D954" s="10" t="str">
        <f t="shared" si="34"/>
        <v/>
      </c>
      <c r="E954" s="10" t="str">
        <f t="shared" si="35"/>
        <v/>
      </c>
      <c r="F954" s="24"/>
      <c r="G954" s="1"/>
    </row>
    <row r="955" spans="1:7" s="14" customFormat="1" x14ac:dyDescent="0.35">
      <c r="A955" s="8"/>
      <c r="B955" s="7"/>
      <c r="C955" s="1"/>
      <c r="D955" s="10" t="str">
        <f t="shared" si="34"/>
        <v/>
      </c>
      <c r="E955" s="10" t="str">
        <f t="shared" si="35"/>
        <v/>
      </c>
      <c r="F955" s="24"/>
      <c r="G955" s="1"/>
    </row>
    <row r="956" spans="1:7" s="14" customFormat="1" x14ac:dyDescent="0.35">
      <c r="A956" s="8"/>
      <c r="B956" s="7"/>
      <c r="C956" s="1"/>
      <c r="D956" s="10" t="str">
        <f t="shared" si="34"/>
        <v/>
      </c>
      <c r="E956" s="10" t="str">
        <f t="shared" si="35"/>
        <v/>
      </c>
      <c r="F956" s="24"/>
      <c r="G956" s="1"/>
    </row>
    <row r="957" spans="1:7" s="14" customFormat="1" x14ac:dyDescent="0.35">
      <c r="A957" s="8"/>
      <c r="B957" s="7"/>
      <c r="C957" s="1"/>
      <c r="D957" s="10" t="str">
        <f t="shared" si="34"/>
        <v/>
      </c>
      <c r="E957" s="10" t="str">
        <f t="shared" si="35"/>
        <v/>
      </c>
      <c r="F957" s="24"/>
      <c r="G957" s="1"/>
    </row>
    <row r="958" spans="1:7" s="14" customFormat="1" x14ac:dyDescent="0.35">
      <c r="A958" s="8"/>
      <c r="B958" s="7"/>
      <c r="C958" s="1"/>
      <c r="D958" s="10" t="str">
        <f t="shared" si="34"/>
        <v/>
      </c>
      <c r="E958" s="10" t="str">
        <f t="shared" si="35"/>
        <v/>
      </c>
      <c r="F958" s="24"/>
      <c r="G958" s="1"/>
    </row>
    <row r="959" spans="1:7" s="14" customFormat="1" x14ac:dyDescent="0.35">
      <c r="A959" s="8"/>
      <c r="B959" s="7"/>
      <c r="C959" s="1"/>
      <c r="D959" s="10" t="str">
        <f t="shared" si="34"/>
        <v/>
      </c>
      <c r="E959" s="10" t="str">
        <f t="shared" si="35"/>
        <v/>
      </c>
      <c r="F959" s="24"/>
      <c r="G959" s="1"/>
    </row>
    <row r="960" spans="1:7" s="14" customFormat="1" x14ac:dyDescent="0.35">
      <c r="A960" s="8"/>
      <c r="B960" s="7"/>
      <c r="C960" s="1"/>
      <c r="D960" s="10" t="str">
        <f t="shared" si="34"/>
        <v/>
      </c>
      <c r="E960" s="10" t="str">
        <f t="shared" si="35"/>
        <v/>
      </c>
      <c r="F960" s="24"/>
      <c r="G960" s="1"/>
    </row>
    <row r="961" spans="1:7" s="14" customFormat="1" x14ac:dyDescent="0.35">
      <c r="A961" s="8"/>
      <c r="B961" s="7"/>
      <c r="C961" s="1"/>
      <c r="D961" s="10" t="str">
        <f t="shared" si="34"/>
        <v/>
      </c>
      <c r="E961" s="10" t="str">
        <f t="shared" si="35"/>
        <v/>
      </c>
      <c r="F961" s="24"/>
      <c r="G961" s="1"/>
    </row>
    <row r="962" spans="1:7" s="14" customFormat="1" x14ac:dyDescent="0.35">
      <c r="A962" s="8"/>
      <c r="B962" s="7"/>
      <c r="C962" s="1"/>
      <c r="D962" s="10" t="str">
        <f t="shared" si="34"/>
        <v/>
      </c>
      <c r="E962" s="10" t="str">
        <f t="shared" si="35"/>
        <v/>
      </c>
      <c r="F962" s="24"/>
      <c r="G962" s="1"/>
    </row>
    <row r="963" spans="1:7" s="14" customFormat="1" x14ac:dyDescent="0.35">
      <c r="A963" s="8"/>
      <c r="B963" s="7"/>
      <c r="C963" s="1"/>
      <c r="D963" s="10" t="str">
        <f t="shared" si="34"/>
        <v/>
      </c>
      <c r="E963" s="10" t="str">
        <f t="shared" si="35"/>
        <v/>
      </c>
      <c r="F963" s="24"/>
      <c r="G963" s="1"/>
    </row>
    <row r="964" spans="1:7" s="14" customFormat="1" x14ac:dyDescent="0.35">
      <c r="A964" s="8"/>
      <c r="B964" s="7"/>
      <c r="C964" s="1"/>
      <c r="D964" s="10" t="str">
        <f t="shared" si="34"/>
        <v/>
      </c>
      <c r="E964" s="10" t="str">
        <f t="shared" si="35"/>
        <v/>
      </c>
      <c r="F964" s="24"/>
      <c r="G964" s="1"/>
    </row>
    <row r="965" spans="1:7" s="14" customFormat="1" x14ac:dyDescent="0.35">
      <c r="A965" s="8"/>
      <c r="B965" s="7"/>
      <c r="C965" s="1"/>
      <c r="D965" s="10" t="str">
        <f t="shared" si="34"/>
        <v/>
      </c>
      <c r="E965" s="10" t="str">
        <f t="shared" si="35"/>
        <v/>
      </c>
      <c r="F965" s="24"/>
      <c r="G965" s="1"/>
    </row>
    <row r="966" spans="1:7" s="14" customFormat="1" x14ac:dyDescent="0.35">
      <c r="A966" s="8"/>
      <c r="B966" s="7"/>
      <c r="C966" s="1"/>
      <c r="D966" s="10" t="str">
        <f t="shared" si="34"/>
        <v/>
      </c>
      <c r="E966" s="10" t="str">
        <f t="shared" si="35"/>
        <v/>
      </c>
      <c r="F966" s="24"/>
      <c r="G966" s="1"/>
    </row>
    <row r="967" spans="1:7" s="14" customFormat="1" x14ac:dyDescent="0.35">
      <c r="A967" s="8"/>
      <c r="B967" s="7"/>
      <c r="C967" s="1"/>
      <c r="D967" s="10" t="str">
        <f t="shared" si="34"/>
        <v/>
      </c>
      <c r="E967" s="10" t="str">
        <f t="shared" si="35"/>
        <v/>
      </c>
      <c r="F967" s="24"/>
      <c r="G967" s="1"/>
    </row>
    <row r="968" spans="1:7" s="14" customFormat="1" x14ac:dyDescent="0.35">
      <c r="A968" s="8"/>
      <c r="B968" s="7"/>
      <c r="C968" s="1"/>
      <c r="D968" s="10" t="str">
        <f t="shared" si="34"/>
        <v/>
      </c>
      <c r="E968" s="10" t="str">
        <f t="shared" si="35"/>
        <v/>
      </c>
      <c r="F968" s="24"/>
      <c r="G968" s="1"/>
    </row>
    <row r="969" spans="1:7" s="14" customFormat="1" x14ac:dyDescent="0.35">
      <c r="A969" s="8"/>
      <c r="B969" s="7"/>
      <c r="C969" s="1"/>
      <c r="D969" s="10" t="str">
        <f t="shared" si="34"/>
        <v/>
      </c>
      <c r="E969" s="10" t="str">
        <f t="shared" si="35"/>
        <v/>
      </c>
      <c r="F969" s="24"/>
      <c r="G969" s="1"/>
    </row>
    <row r="970" spans="1:7" s="14" customFormat="1" x14ac:dyDescent="0.35">
      <c r="A970" s="8"/>
      <c r="B970" s="7"/>
      <c r="C970" s="1"/>
      <c r="D970" s="10" t="str">
        <f t="shared" si="34"/>
        <v/>
      </c>
      <c r="E970" s="10" t="str">
        <f t="shared" si="35"/>
        <v/>
      </c>
      <c r="F970" s="24"/>
      <c r="G970" s="1"/>
    </row>
    <row r="971" spans="1:7" s="14" customFormat="1" x14ac:dyDescent="0.35">
      <c r="A971" s="8"/>
      <c r="B971" s="7"/>
      <c r="C971" s="1"/>
      <c r="D971" s="10" t="str">
        <f t="shared" si="34"/>
        <v/>
      </c>
      <c r="E971" s="10" t="str">
        <f t="shared" si="35"/>
        <v/>
      </c>
      <c r="F971" s="24"/>
      <c r="G971" s="1"/>
    </row>
    <row r="972" spans="1:7" s="14" customFormat="1" x14ac:dyDescent="0.35">
      <c r="A972" s="8"/>
      <c r="B972" s="7"/>
      <c r="C972" s="1"/>
      <c r="D972" s="10" t="str">
        <f t="shared" si="34"/>
        <v/>
      </c>
      <c r="E972" s="10" t="str">
        <f t="shared" si="35"/>
        <v/>
      </c>
      <c r="F972" s="24"/>
      <c r="G972" s="1"/>
    </row>
    <row r="973" spans="1:7" s="14" customFormat="1" x14ac:dyDescent="0.35">
      <c r="A973" s="8"/>
      <c r="B973" s="7"/>
      <c r="C973" s="1"/>
      <c r="D973" s="10" t="str">
        <f t="shared" si="34"/>
        <v/>
      </c>
      <c r="E973" s="10" t="str">
        <f t="shared" si="35"/>
        <v/>
      </c>
      <c r="F973" s="24"/>
      <c r="G973" s="1"/>
    </row>
    <row r="974" spans="1:7" s="14" customFormat="1" x14ac:dyDescent="0.35">
      <c r="A974" s="8"/>
      <c r="B974" s="7"/>
      <c r="C974" s="1"/>
      <c r="D974" s="10" t="str">
        <f t="shared" si="34"/>
        <v/>
      </c>
      <c r="E974" s="10" t="str">
        <f t="shared" si="35"/>
        <v/>
      </c>
      <c r="F974" s="24"/>
      <c r="G974" s="1"/>
    </row>
    <row r="975" spans="1:7" s="14" customFormat="1" x14ac:dyDescent="0.35">
      <c r="A975" s="8"/>
      <c r="B975" s="7"/>
      <c r="C975" s="1"/>
      <c r="D975" s="10" t="str">
        <f t="shared" si="34"/>
        <v/>
      </c>
      <c r="E975" s="10" t="str">
        <f t="shared" si="35"/>
        <v/>
      </c>
      <c r="F975" s="24"/>
      <c r="G975" s="1"/>
    </row>
    <row r="976" spans="1:7" s="14" customFormat="1" x14ac:dyDescent="0.35">
      <c r="A976" s="8"/>
      <c r="B976" s="7"/>
      <c r="C976" s="1"/>
      <c r="D976" s="10" t="str">
        <f t="shared" si="34"/>
        <v/>
      </c>
      <c r="E976" s="10" t="str">
        <f t="shared" si="35"/>
        <v/>
      </c>
      <c r="F976" s="24"/>
      <c r="G976" s="1"/>
    </row>
    <row r="977" spans="1:7" s="14" customFormat="1" x14ac:dyDescent="0.35">
      <c r="A977" s="8"/>
      <c r="B977" s="7"/>
      <c r="C977" s="1"/>
      <c r="D977" s="10" t="str">
        <f t="shared" si="34"/>
        <v/>
      </c>
      <c r="E977" s="10" t="str">
        <f t="shared" si="35"/>
        <v/>
      </c>
      <c r="F977" s="24"/>
      <c r="G977" s="1"/>
    </row>
    <row r="978" spans="1:7" s="14" customFormat="1" x14ac:dyDescent="0.35">
      <c r="A978" s="8"/>
      <c r="B978" s="7"/>
      <c r="C978" s="1"/>
      <c r="D978" s="10" t="str">
        <f t="shared" si="34"/>
        <v/>
      </c>
      <c r="E978" s="10" t="str">
        <f t="shared" si="35"/>
        <v/>
      </c>
      <c r="F978" s="24"/>
      <c r="G978" s="1"/>
    </row>
    <row r="979" spans="1:7" s="14" customFormat="1" x14ac:dyDescent="0.35">
      <c r="A979" s="8"/>
      <c r="B979" s="7"/>
      <c r="C979" s="1"/>
      <c r="D979" s="10" t="str">
        <f t="shared" si="34"/>
        <v/>
      </c>
      <c r="E979" s="10" t="str">
        <f t="shared" si="35"/>
        <v/>
      </c>
      <c r="F979" s="24"/>
      <c r="G979" s="1"/>
    </row>
    <row r="980" spans="1:7" s="14" customFormat="1" x14ac:dyDescent="0.35">
      <c r="A980" s="8"/>
      <c r="B980" s="7"/>
      <c r="C980" s="1"/>
      <c r="D980" s="10" t="str">
        <f t="shared" si="34"/>
        <v/>
      </c>
      <c r="E980" s="10" t="str">
        <f t="shared" si="35"/>
        <v/>
      </c>
      <c r="F980" s="24"/>
      <c r="G980" s="1"/>
    </row>
    <row r="981" spans="1:7" s="14" customFormat="1" x14ac:dyDescent="0.35">
      <c r="A981" s="8"/>
      <c r="B981" s="7"/>
      <c r="C981" s="1"/>
      <c r="D981" s="10" t="str">
        <f t="shared" si="34"/>
        <v/>
      </c>
      <c r="E981" s="10" t="str">
        <f t="shared" si="35"/>
        <v/>
      </c>
      <c r="F981" s="24"/>
      <c r="G981" s="1"/>
    </row>
    <row r="982" spans="1:7" s="14" customFormat="1" x14ac:dyDescent="0.35">
      <c r="A982" s="8"/>
      <c r="B982" s="7"/>
      <c r="C982" s="1"/>
      <c r="D982" s="10" t="str">
        <f t="shared" si="34"/>
        <v/>
      </c>
      <c r="E982" s="10" t="str">
        <f t="shared" si="35"/>
        <v/>
      </c>
      <c r="F982" s="24"/>
      <c r="G982" s="1"/>
    </row>
    <row r="983" spans="1:7" s="14" customFormat="1" x14ac:dyDescent="0.35">
      <c r="A983" s="8"/>
      <c r="B983" s="7"/>
      <c r="C983" s="1"/>
      <c r="D983" s="10" t="str">
        <f t="shared" si="34"/>
        <v/>
      </c>
      <c r="E983" s="10" t="str">
        <f t="shared" si="35"/>
        <v/>
      </c>
      <c r="F983" s="24"/>
      <c r="G983" s="1"/>
    </row>
    <row r="984" spans="1:7" s="14" customFormat="1" x14ac:dyDescent="0.35">
      <c r="A984" s="8"/>
      <c r="B984" s="7"/>
      <c r="C984" s="1"/>
      <c r="D984" s="10" t="str">
        <f t="shared" si="34"/>
        <v/>
      </c>
      <c r="E984" s="10" t="str">
        <f t="shared" si="35"/>
        <v/>
      </c>
      <c r="F984" s="24"/>
      <c r="G984" s="1"/>
    </row>
    <row r="985" spans="1:7" s="14" customFormat="1" x14ac:dyDescent="0.35">
      <c r="A985" s="8"/>
      <c r="B985" s="7"/>
      <c r="C985" s="1"/>
      <c r="D985" s="10" t="str">
        <f t="shared" si="34"/>
        <v/>
      </c>
      <c r="E985" s="10" t="str">
        <f t="shared" si="35"/>
        <v/>
      </c>
      <c r="F985" s="24"/>
      <c r="G985" s="1"/>
    </row>
    <row r="986" spans="1:7" s="14" customFormat="1" x14ac:dyDescent="0.35">
      <c r="A986" s="8"/>
      <c r="B986" s="7"/>
      <c r="C986" s="1"/>
      <c r="D986" s="10" t="str">
        <f t="shared" si="34"/>
        <v/>
      </c>
      <c r="E986" s="10" t="str">
        <f t="shared" si="35"/>
        <v/>
      </c>
      <c r="F986" s="24"/>
      <c r="G986" s="1"/>
    </row>
    <row r="987" spans="1:7" s="14" customFormat="1" x14ac:dyDescent="0.35">
      <c r="A987" s="8"/>
      <c r="B987" s="7"/>
      <c r="C987" s="1"/>
      <c r="D987" s="10" t="str">
        <f t="shared" si="34"/>
        <v/>
      </c>
      <c r="E987" s="10" t="str">
        <f t="shared" si="35"/>
        <v/>
      </c>
      <c r="F987" s="24"/>
      <c r="G987" s="1"/>
    </row>
    <row r="988" spans="1:7" s="14" customFormat="1" x14ac:dyDescent="0.35">
      <c r="A988" s="8"/>
      <c r="B988" s="7"/>
      <c r="C988" s="1"/>
      <c r="D988" s="10" t="str">
        <f t="shared" si="34"/>
        <v/>
      </c>
      <c r="E988" s="10" t="str">
        <f t="shared" si="35"/>
        <v/>
      </c>
      <c r="F988" s="24"/>
      <c r="G988" s="1"/>
    </row>
    <row r="989" spans="1:7" s="14" customFormat="1" x14ac:dyDescent="0.35">
      <c r="A989" s="8"/>
      <c r="B989" s="7"/>
      <c r="C989" s="1"/>
      <c r="D989" s="10" t="str">
        <f t="shared" si="34"/>
        <v/>
      </c>
      <c r="E989" s="10" t="str">
        <f t="shared" si="35"/>
        <v/>
      </c>
      <c r="F989" s="24"/>
      <c r="G989" s="1"/>
    </row>
    <row r="990" spans="1:7" s="14" customFormat="1" x14ac:dyDescent="0.35">
      <c r="A990" s="8"/>
      <c r="B990" s="7"/>
      <c r="C990" s="1"/>
      <c r="D990" s="10" t="str">
        <f t="shared" si="34"/>
        <v/>
      </c>
      <c r="E990" s="10" t="str">
        <f t="shared" si="35"/>
        <v/>
      </c>
      <c r="F990" s="24"/>
      <c r="G990" s="1"/>
    </row>
    <row r="991" spans="1:7" s="14" customFormat="1" x14ac:dyDescent="0.35">
      <c r="A991" s="8"/>
      <c r="B991" s="7"/>
      <c r="C991" s="1"/>
      <c r="D991" s="10" t="str">
        <f t="shared" si="34"/>
        <v/>
      </c>
      <c r="E991" s="10" t="str">
        <f t="shared" si="35"/>
        <v/>
      </c>
      <c r="F991" s="24"/>
      <c r="G991" s="1"/>
    </row>
    <row r="992" spans="1:7" s="14" customFormat="1" x14ac:dyDescent="0.35">
      <c r="A992" s="8"/>
      <c r="B992" s="7"/>
      <c r="C992" s="1"/>
      <c r="D992" s="10" t="str">
        <f t="shared" si="34"/>
        <v/>
      </c>
      <c r="E992" s="10" t="str">
        <f t="shared" si="35"/>
        <v/>
      </c>
      <c r="F992" s="24"/>
      <c r="G992" s="1"/>
    </row>
    <row r="993" spans="1:7" s="14" customFormat="1" x14ac:dyDescent="0.35">
      <c r="A993" s="8"/>
      <c r="B993" s="7"/>
      <c r="C993" s="1"/>
      <c r="D993" s="10" t="str">
        <f t="shared" si="34"/>
        <v/>
      </c>
      <c r="E993" s="10" t="str">
        <f t="shared" si="35"/>
        <v/>
      </c>
      <c r="F993" s="24"/>
      <c r="G993" s="1"/>
    </row>
    <row r="994" spans="1:7" s="14" customFormat="1" x14ac:dyDescent="0.35">
      <c r="A994" s="8"/>
      <c r="B994" s="7"/>
      <c r="C994" s="1"/>
      <c r="D994" s="10" t="str">
        <f t="shared" si="34"/>
        <v/>
      </c>
      <c r="E994" s="10" t="str">
        <f t="shared" si="35"/>
        <v/>
      </c>
      <c r="F994" s="24"/>
      <c r="G994" s="1"/>
    </row>
    <row r="995" spans="1:7" s="14" customFormat="1" x14ac:dyDescent="0.35">
      <c r="A995" s="8"/>
      <c r="B995" s="7"/>
      <c r="C995" s="1"/>
      <c r="D995" s="10" t="str">
        <f t="shared" si="34"/>
        <v/>
      </c>
      <c r="E995" s="10" t="str">
        <f t="shared" si="35"/>
        <v/>
      </c>
      <c r="F995" s="24"/>
      <c r="G995" s="1"/>
    </row>
    <row r="996" spans="1:7" s="14" customFormat="1" x14ac:dyDescent="0.35">
      <c r="A996" s="8"/>
      <c r="B996" s="7"/>
      <c r="C996" s="1"/>
      <c r="D996" s="10" t="str">
        <f t="shared" si="34"/>
        <v/>
      </c>
      <c r="E996" s="10" t="str">
        <f t="shared" si="35"/>
        <v/>
      </c>
      <c r="F996" s="24"/>
      <c r="G996" s="1"/>
    </row>
    <row r="997" spans="1:7" s="14" customFormat="1" x14ac:dyDescent="0.35">
      <c r="A997" s="8"/>
      <c r="B997" s="7"/>
      <c r="C997" s="1"/>
      <c r="D997" s="10" t="str">
        <f t="shared" si="34"/>
        <v/>
      </c>
      <c r="E997" s="10" t="str">
        <f t="shared" si="35"/>
        <v/>
      </c>
      <c r="F997" s="24"/>
      <c r="G997" s="1"/>
    </row>
    <row r="998" spans="1:7" s="14" customFormat="1" x14ac:dyDescent="0.35">
      <c r="A998" s="8"/>
      <c r="B998" s="7"/>
      <c r="C998" s="1"/>
      <c r="D998" s="10" t="str">
        <f t="shared" si="34"/>
        <v/>
      </c>
      <c r="E998" s="10" t="str">
        <f t="shared" si="35"/>
        <v/>
      </c>
      <c r="F998" s="24"/>
      <c r="G998" s="1"/>
    </row>
    <row r="999" spans="1:7" s="14" customFormat="1" x14ac:dyDescent="0.35">
      <c r="A999" s="8"/>
      <c r="B999" s="7"/>
      <c r="C999" s="1"/>
      <c r="D999" s="10" t="str">
        <f t="shared" si="34"/>
        <v/>
      </c>
      <c r="E999" s="10" t="str">
        <f t="shared" si="35"/>
        <v/>
      </c>
      <c r="F999" s="24"/>
      <c r="G999" s="1"/>
    </row>
    <row r="1000" spans="1:7" s="14" customFormat="1" x14ac:dyDescent="0.35">
      <c r="A1000" s="8"/>
      <c r="B1000" s="7"/>
      <c r="C1000" s="1"/>
      <c r="D1000" s="10" t="str">
        <f t="shared" si="34"/>
        <v/>
      </c>
      <c r="E1000" s="10" t="str">
        <f t="shared" si="35"/>
        <v/>
      </c>
      <c r="F1000" s="24"/>
      <c r="G1000" s="1"/>
    </row>
    <row r="1001" spans="1:7" s="14" customFormat="1" x14ac:dyDescent="0.35">
      <c r="A1001" s="8"/>
      <c r="B1001" s="7"/>
      <c r="C1001" s="1"/>
      <c r="D1001" s="10" t="str">
        <f t="shared" si="34"/>
        <v/>
      </c>
      <c r="E1001" s="10" t="str">
        <f t="shared" si="35"/>
        <v/>
      </c>
      <c r="F1001" s="24"/>
      <c r="G1001" s="1"/>
    </row>
    <row r="1002" spans="1:7" s="14" customFormat="1" x14ac:dyDescent="0.35">
      <c r="A1002" s="8"/>
      <c r="B1002" s="7"/>
      <c r="C1002" s="1"/>
      <c r="D1002" s="10" t="str">
        <f t="shared" si="34"/>
        <v/>
      </c>
      <c r="E1002" s="10" t="str">
        <f t="shared" si="35"/>
        <v/>
      </c>
      <c r="F1002" s="24"/>
      <c r="G1002" s="1"/>
    </row>
    <row r="1003" spans="1:7" s="14" customFormat="1" x14ac:dyDescent="0.35">
      <c r="A1003" s="8"/>
      <c r="B1003" s="7"/>
      <c r="C1003" s="1"/>
      <c r="D1003" s="10" t="str">
        <f t="shared" si="34"/>
        <v/>
      </c>
      <c r="E1003" s="10" t="str">
        <f t="shared" si="35"/>
        <v/>
      </c>
      <c r="F1003" s="24"/>
      <c r="G1003" s="1"/>
    </row>
    <row r="1004" spans="1:7" s="14" customFormat="1" x14ac:dyDescent="0.35">
      <c r="A1004" s="8"/>
      <c r="B1004" s="7"/>
      <c r="C1004" s="1"/>
      <c r="D1004" s="10" t="str">
        <f t="shared" si="34"/>
        <v/>
      </c>
      <c r="E1004" s="10" t="str">
        <f t="shared" si="35"/>
        <v/>
      </c>
      <c r="F1004" s="24"/>
      <c r="G1004" s="1"/>
    </row>
    <row r="1005" spans="1:7" s="14" customFormat="1" x14ac:dyDescent="0.35">
      <c r="A1005" s="8"/>
      <c r="B1005" s="7"/>
      <c r="C1005" s="1"/>
      <c r="D1005" s="10" t="str">
        <f t="shared" si="34"/>
        <v/>
      </c>
      <c r="E1005" s="10" t="str">
        <f t="shared" si="35"/>
        <v/>
      </c>
      <c r="F1005" s="24"/>
      <c r="G1005" s="1"/>
    </row>
    <row r="1006" spans="1:7" s="14" customFormat="1" x14ac:dyDescent="0.35">
      <c r="A1006" s="8"/>
      <c r="B1006" s="7"/>
      <c r="C1006" s="1"/>
      <c r="D1006" s="10" t="str">
        <f t="shared" si="34"/>
        <v/>
      </c>
      <c r="E1006" s="10" t="str">
        <f t="shared" si="35"/>
        <v/>
      </c>
      <c r="F1006" s="24"/>
      <c r="G1006" s="1"/>
    </row>
    <row r="1007" spans="1:7" s="14" customFormat="1" x14ac:dyDescent="0.35">
      <c r="A1007" s="8"/>
      <c r="B1007" s="7"/>
      <c r="C1007" s="1"/>
      <c r="D1007" s="10" t="str">
        <f t="shared" si="34"/>
        <v/>
      </c>
      <c r="E1007" s="10" t="str">
        <f t="shared" si="35"/>
        <v/>
      </c>
      <c r="F1007" s="24"/>
      <c r="G1007" s="1"/>
    </row>
    <row r="1008" spans="1:7" s="14" customFormat="1" x14ac:dyDescent="0.35">
      <c r="A1008" s="8"/>
      <c r="B1008" s="7"/>
      <c r="C1008" s="1"/>
      <c r="D1008" s="10" t="str">
        <f t="shared" si="34"/>
        <v/>
      </c>
      <c r="E1008" s="10" t="str">
        <f t="shared" si="35"/>
        <v/>
      </c>
      <c r="F1008" s="24"/>
      <c r="G1008" s="1"/>
    </row>
    <row r="1009" spans="1:7" s="14" customFormat="1" x14ac:dyDescent="0.35">
      <c r="A1009" s="8"/>
      <c r="B1009" s="7"/>
      <c r="C1009" s="1"/>
      <c r="D1009" s="10" t="str">
        <f t="shared" si="34"/>
        <v/>
      </c>
      <c r="E1009" s="10" t="str">
        <f t="shared" si="35"/>
        <v/>
      </c>
      <c r="F1009" s="24"/>
      <c r="G1009" s="1"/>
    </row>
    <row r="1010" spans="1:7" s="14" customFormat="1" x14ac:dyDescent="0.35">
      <c r="A1010" s="8"/>
      <c r="B1010" s="7"/>
      <c r="C1010" s="1"/>
      <c r="D1010" s="10" t="str">
        <f t="shared" si="34"/>
        <v/>
      </c>
      <c r="E1010" s="10" t="str">
        <f t="shared" si="35"/>
        <v/>
      </c>
      <c r="F1010" s="24"/>
      <c r="G1010" s="1"/>
    </row>
    <row r="1011" spans="1:7" s="14" customFormat="1" x14ac:dyDescent="0.35">
      <c r="A1011" s="8"/>
      <c r="B1011" s="7"/>
      <c r="C1011" s="1"/>
      <c r="D1011" s="10" t="str">
        <f t="shared" si="34"/>
        <v/>
      </c>
      <c r="E1011" s="10" t="str">
        <f t="shared" si="35"/>
        <v/>
      </c>
      <c r="F1011" s="24"/>
      <c r="G1011" s="1"/>
    </row>
    <row r="1012" spans="1:7" s="14" customFormat="1" x14ac:dyDescent="0.35">
      <c r="A1012" s="8"/>
      <c r="B1012" s="7"/>
      <c r="C1012" s="1"/>
      <c r="D1012" s="10" t="str">
        <f t="shared" si="34"/>
        <v/>
      </c>
      <c r="E1012" s="10" t="str">
        <f t="shared" si="35"/>
        <v/>
      </c>
      <c r="F1012" s="24"/>
      <c r="G1012" s="1"/>
    </row>
    <row r="1013" spans="1:7" s="14" customFormat="1" x14ac:dyDescent="0.35">
      <c r="A1013" s="8"/>
      <c r="B1013" s="7"/>
      <c r="C1013" s="1"/>
      <c r="D1013" s="10" t="str">
        <f t="shared" si="34"/>
        <v/>
      </c>
      <c r="E1013" s="10" t="str">
        <f t="shared" si="35"/>
        <v/>
      </c>
      <c r="F1013" s="24"/>
      <c r="G1013" s="1"/>
    </row>
    <row r="1014" spans="1:7" s="14" customFormat="1" x14ac:dyDescent="0.35">
      <c r="A1014" s="8"/>
      <c r="B1014" s="7"/>
      <c r="C1014" s="1"/>
      <c r="D1014" s="10" t="str">
        <f t="shared" si="34"/>
        <v/>
      </c>
      <c r="E1014" s="10" t="str">
        <f t="shared" si="35"/>
        <v/>
      </c>
      <c r="F1014" s="24"/>
      <c r="G1014" s="1"/>
    </row>
    <row r="1015" spans="1:7" s="14" customFormat="1" x14ac:dyDescent="0.35">
      <c r="A1015" s="8"/>
      <c r="B1015" s="7"/>
      <c r="C1015" s="1"/>
      <c r="D1015" s="10" t="str">
        <f t="shared" si="34"/>
        <v/>
      </c>
      <c r="E1015" s="10" t="str">
        <f t="shared" si="35"/>
        <v/>
      </c>
      <c r="F1015" s="24"/>
      <c r="G1015" s="1"/>
    </row>
    <row r="1016" spans="1:7" s="14" customFormat="1" x14ac:dyDescent="0.35">
      <c r="A1016" s="8"/>
      <c r="B1016" s="7"/>
      <c r="C1016" s="1"/>
      <c r="D1016" s="10" t="str">
        <f t="shared" si="34"/>
        <v/>
      </c>
      <c r="E1016" s="10" t="str">
        <f t="shared" si="35"/>
        <v/>
      </c>
      <c r="F1016" s="24"/>
      <c r="G1016" s="1"/>
    </row>
    <row r="1017" spans="1:7" s="14" customFormat="1" x14ac:dyDescent="0.35">
      <c r="A1017" s="8"/>
      <c r="B1017" s="7"/>
      <c r="C1017" s="1"/>
      <c r="D1017" s="10" t="str">
        <f t="shared" ref="D1017:D1080" si="36">IFERROR(VLOOKUP($C1017,competitors,7,FALSE),"")</f>
        <v/>
      </c>
      <c r="E1017" s="10" t="str">
        <f t="shared" ref="E1017:E1080" si="37">IFERROR(VLOOKUP($C1017,competitors,8,FALSE),"")</f>
        <v/>
      </c>
      <c r="F1017" s="24"/>
      <c r="G1017" s="1"/>
    </row>
    <row r="1018" spans="1:7" s="14" customFormat="1" x14ac:dyDescent="0.35">
      <c r="A1018" s="8"/>
      <c r="B1018" s="7"/>
      <c r="C1018" s="1"/>
      <c r="D1018" s="10" t="str">
        <f t="shared" si="36"/>
        <v/>
      </c>
      <c r="E1018" s="10" t="str">
        <f t="shared" si="37"/>
        <v/>
      </c>
      <c r="F1018" s="24"/>
      <c r="G1018" s="1"/>
    </row>
    <row r="1019" spans="1:7" s="14" customFormat="1" x14ac:dyDescent="0.35">
      <c r="A1019" s="8"/>
      <c r="B1019" s="7"/>
      <c r="C1019" s="1"/>
      <c r="D1019" s="10" t="str">
        <f t="shared" si="36"/>
        <v/>
      </c>
      <c r="E1019" s="10" t="str">
        <f t="shared" si="37"/>
        <v/>
      </c>
      <c r="F1019" s="24"/>
      <c r="G1019" s="1"/>
    </row>
    <row r="1020" spans="1:7" s="14" customFormat="1" x14ac:dyDescent="0.35">
      <c r="A1020" s="8"/>
      <c r="B1020" s="7"/>
      <c r="C1020" s="1"/>
      <c r="D1020" s="10" t="str">
        <f t="shared" si="36"/>
        <v/>
      </c>
      <c r="E1020" s="10" t="str">
        <f t="shared" si="37"/>
        <v/>
      </c>
      <c r="F1020" s="24"/>
      <c r="G1020" s="1"/>
    </row>
    <row r="1021" spans="1:7" s="14" customFormat="1" x14ac:dyDescent="0.35">
      <c r="A1021" s="8"/>
      <c r="B1021" s="7"/>
      <c r="C1021" s="1"/>
      <c r="D1021" s="10" t="str">
        <f t="shared" si="36"/>
        <v/>
      </c>
      <c r="E1021" s="10" t="str">
        <f t="shared" si="37"/>
        <v/>
      </c>
      <c r="F1021" s="24"/>
      <c r="G1021" s="1"/>
    </row>
    <row r="1022" spans="1:7" s="14" customFormat="1" x14ac:dyDescent="0.35">
      <c r="A1022" s="8"/>
      <c r="B1022" s="7"/>
      <c r="C1022" s="1"/>
      <c r="D1022" s="10" t="str">
        <f t="shared" si="36"/>
        <v/>
      </c>
      <c r="E1022" s="10" t="str">
        <f t="shared" si="37"/>
        <v/>
      </c>
      <c r="F1022" s="24"/>
      <c r="G1022" s="1"/>
    </row>
    <row r="1023" spans="1:7" s="14" customFormat="1" x14ac:dyDescent="0.35">
      <c r="A1023" s="8"/>
      <c r="B1023" s="7"/>
      <c r="C1023" s="1"/>
      <c r="D1023" s="10" t="str">
        <f t="shared" si="36"/>
        <v/>
      </c>
      <c r="E1023" s="10" t="str">
        <f t="shared" si="37"/>
        <v/>
      </c>
      <c r="F1023" s="24"/>
      <c r="G1023" s="1"/>
    </row>
    <row r="1024" spans="1:7" s="14" customFormat="1" x14ac:dyDescent="0.35">
      <c r="A1024" s="8"/>
      <c r="B1024" s="7"/>
      <c r="C1024" s="1"/>
      <c r="D1024" s="10" t="str">
        <f t="shared" si="36"/>
        <v/>
      </c>
      <c r="E1024" s="10" t="str">
        <f t="shared" si="37"/>
        <v/>
      </c>
      <c r="F1024" s="24"/>
      <c r="G1024" s="1"/>
    </row>
    <row r="1025" spans="1:7" s="14" customFormat="1" x14ac:dyDescent="0.35">
      <c r="A1025" s="8"/>
      <c r="B1025" s="7"/>
      <c r="C1025" s="1"/>
      <c r="D1025" s="10" t="str">
        <f t="shared" si="36"/>
        <v/>
      </c>
      <c r="E1025" s="10" t="str">
        <f t="shared" si="37"/>
        <v/>
      </c>
      <c r="F1025" s="24"/>
      <c r="G1025" s="1"/>
    </row>
    <row r="1026" spans="1:7" s="14" customFormat="1" x14ac:dyDescent="0.35">
      <c r="A1026" s="8"/>
      <c r="B1026" s="7"/>
      <c r="C1026" s="1"/>
      <c r="D1026" s="10" t="str">
        <f t="shared" si="36"/>
        <v/>
      </c>
      <c r="E1026" s="10" t="str">
        <f t="shared" si="37"/>
        <v/>
      </c>
      <c r="F1026" s="24"/>
      <c r="G1026" s="1"/>
    </row>
    <row r="1027" spans="1:7" s="14" customFormat="1" x14ac:dyDescent="0.35">
      <c r="A1027" s="8"/>
      <c r="B1027" s="7"/>
      <c r="C1027" s="1"/>
      <c r="D1027" s="10" t="str">
        <f t="shared" si="36"/>
        <v/>
      </c>
      <c r="E1027" s="10" t="str">
        <f t="shared" si="37"/>
        <v/>
      </c>
      <c r="F1027" s="24"/>
      <c r="G1027" s="1"/>
    </row>
    <row r="1028" spans="1:7" s="14" customFormat="1" x14ac:dyDescent="0.35">
      <c r="A1028" s="8"/>
      <c r="B1028" s="7"/>
      <c r="C1028" s="1"/>
      <c r="D1028" s="10" t="str">
        <f t="shared" si="36"/>
        <v/>
      </c>
      <c r="E1028" s="10" t="str">
        <f t="shared" si="37"/>
        <v/>
      </c>
      <c r="F1028" s="24"/>
      <c r="G1028" s="1"/>
    </row>
    <row r="1029" spans="1:7" s="14" customFormat="1" x14ac:dyDescent="0.35">
      <c r="A1029" s="8"/>
      <c r="B1029" s="7"/>
      <c r="C1029" s="1"/>
      <c r="D1029" s="10" t="str">
        <f t="shared" si="36"/>
        <v/>
      </c>
      <c r="E1029" s="10" t="str">
        <f t="shared" si="37"/>
        <v/>
      </c>
      <c r="F1029" s="24"/>
      <c r="G1029" s="1"/>
    </row>
    <row r="1030" spans="1:7" s="14" customFormat="1" x14ac:dyDescent="0.35">
      <c r="A1030" s="8"/>
      <c r="B1030" s="7"/>
      <c r="C1030" s="1"/>
      <c r="D1030" s="10" t="str">
        <f t="shared" si="36"/>
        <v/>
      </c>
      <c r="E1030" s="10" t="str">
        <f t="shared" si="37"/>
        <v/>
      </c>
      <c r="F1030" s="24"/>
      <c r="G1030" s="1"/>
    </row>
    <row r="1031" spans="1:7" s="14" customFormat="1" x14ac:dyDescent="0.35">
      <c r="A1031" s="8"/>
      <c r="B1031" s="7"/>
      <c r="C1031" s="1"/>
      <c r="D1031" s="10" t="str">
        <f t="shared" si="36"/>
        <v/>
      </c>
      <c r="E1031" s="10" t="str">
        <f t="shared" si="37"/>
        <v/>
      </c>
      <c r="F1031" s="24"/>
      <c r="G1031" s="1"/>
    </row>
    <row r="1032" spans="1:7" s="14" customFormat="1" x14ac:dyDescent="0.35">
      <c r="A1032" s="8"/>
      <c r="B1032" s="7"/>
      <c r="C1032" s="1"/>
      <c r="D1032" s="10" t="str">
        <f t="shared" si="36"/>
        <v/>
      </c>
      <c r="E1032" s="10" t="str">
        <f t="shared" si="37"/>
        <v/>
      </c>
      <c r="F1032" s="24"/>
      <c r="G1032" s="1"/>
    </row>
    <row r="1033" spans="1:7" s="14" customFormat="1" x14ac:dyDescent="0.35">
      <c r="A1033" s="8"/>
      <c r="B1033" s="7"/>
      <c r="C1033" s="1"/>
      <c r="D1033" s="10" t="str">
        <f t="shared" si="36"/>
        <v/>
      </c>
      <c r="E1033" s="10" t="str">
        <f t="shared" si="37"/>
        <v/>
      </c>
      <c r="F1033" s="24"/>
      <c r="G1033" s="1"/>
    </row>
    <row r="1034" spans="1:7" s="14" customFormat="1" x14ac:dyDescent="0.35">
      <c r="A1034" s="8"/>
      <c r="B1034" s="7"/>
      <c r="C1034" s="1"/>
      <c r="D1034" s="10" t="str">
        <f t="shared" si="36"/>
        <v/>
      </c>
      <c r="E1034" s="10" t="str">
        <f t="shared" si="37"/>
        <v/>
      </c>
      <c r="F1034" s="24"/>
      <c r="G1034" s="1"/>
    </row>
    <row r="1035" spans="1:7" s="14" customFormat="1" x14ac:dyDescent="0.35">
      <c r="A1035" s="8"/>
      <c r="B1035" s="7"/>
      <c r="C1035" s="1"/>
      <c r="D1035" s="10" t="str">
        <f t="shared" si="36"/>
        <v/>
      </c>
      <c r="E1035" s="10" t="str">
        <f t="shared" si="37"/>
        <v/>
      </c>
      <c r="F1035" s="24"/>
      <c r="G1035" s="1"/>
    </row>
    <row r="1036" spans="1:7" s="14" customFormat="1" x14ac:dyDescent="0.35">
      <c r="A1036" s="8"/>
      <c r="B1036" s="7"/>
      <c r="C1036" s="1"/>
      <c r="D1036" s="10" t="str">
        <f t="shared" si="36"/>
        <v/>
      </c>
      <c r="E1036" s="10" t="str">
        <f t="shared" si="37"/>
        <v/>
      </c>
      <c r="F1036" s="24"/>
      <c r="G1036" s="1"/>
    </row>
    <row r="1037" spans="1:7" s="14" customFormat="1" x14ac:dyDescent="0.35">
      <c r="A1037" s="8"/>
      <c r="B1037" s="7"/>
      <c r="C1037" s="1"/>
      <c r="D1037" s="10" t="str">
        <f t="shared" si="36"/>
        <v/>
      </c>
      <c r="E1037" s="10" t="str">
        <f t="shared" si="37"/>
        <v/>
      </c>
      <c r="F1037" s="24"/>
      <c r="G1037" s="1"/>
    </row>
    <row r="1038" spans="1:7" s="14" customFormat="1" x14ac:dyDescent="0.35">
      <c r="A1038" s="8"/>
      <c r="B1038" s="7"/>
      <c r="C1038" s="1"/>
      <c r="D1038" s="10" t="str">
        <f t="shared" si="36"/>
        <v/>
      </c>
      <c r="E1038" s="10" t="str">
        <f t="shared" si="37"/>
        <v/>
      </c>
      <c r="F1038" s="24"/>
      <c r="G1038" s="1"/>
    </row>
    <row r="1039" spans="1:7" s="14" customFormat="1" x14ac:dyDescent="0.35">
      <c r="A1039" s="8"/>
      <c r="B1039" s="7"/>
      <c r="C1039" s="1"/>
      <c r="D1039" s="10" t="str">
        <f t="shared" si="36"/>
        <v/>
      </c>
      <c r="E1039" s="10" t="str">
        <f t="shared" si="37"/>
        <v/>
      </c>
      <c r="F1039" s="24"/>
      <c r="G1039" s="1"/>
    </row>
    <row r="1040" spans="1:7" s="14" customFormat="1" x14ac:dyDescent="0.35">
      <c r="A1040" s="8"/>
      <c r="B1040" s="7"/>
      <c r="C1040" s="1"/>
      <c r="D1040" s="10" t="str">
        <f t="shared" si="36"/>
        <v/>
      </c>
      <c r="E1040" s="10" t="str">
        <f t="shared" si="37"/>
        <v/>
      </c>
      <c r="F1040" s="24"/>
      <c r="G1040" s="1"/>
    </row>
    <row r="1041" spans="1:7" s="14" customFormat="1" x14ac:dyDescent="0.35">
      <c r="A1041" s="8"/>
      <c r="B1041" s="7"/>
      <c r="C1041" s="1"/>
      <c r="D1041" s="10" t="str">
        <f t="shared" si="36"/>
        <v/>
      </c>
      <c r="E1041" s="10" t="str">
        <f t="shared" si="37"/>
        <v/>
      </c>
      <c r="F1041" s="24"/>
      <c r="G1041" s="1"/>
    </row>
    <row r="1042" spans="1:7" s="14" customFormat="1" x14ac:dyDescent="0.35">
      <c r="A1042" s="8"/>
      <c r="B1042" s="7"/>
      <c r="C1042" s="1"/>
      <c r="D1042" s="10" t="str">
        <f t="shared" si="36"/>
        <v/>
      </c>
      <c r="E1042" s="10" t="str">
        <f t="shared" si="37"/>
        <v/>
      </c>
      <c r="F1042" s="24"/>
      <c r="G1042" s="1"/>
    </row>
    <row r="1043" spans="1:7" s="14" customFormat="1" x14ac:dyDescent="0.35">
      <c r="A1043" s="8"/>
      <c r="B1043" s="7"/>
      <c r="C1043" s="1"/>
      <c r="D1043" s="10" t="str">
        <f t="shared" si="36"/>
        <v/>
      </c>
      <c r="E1043" s="10" t="str">
        <f t="shared" si="37"/>
        <v/>
      </c>
      <c r="F1043" s="24"/>
      <c r="G1043" s="1"/>
    </row>
    <row r="1044" spans="1:7" s="14" customFormat="1" x14ac:dyDescent="0.35">
      <c r="A1044" s="8"/>
      <c r="B1044" s="7"/>
      <c r="C1044" s="1"/>
      <c r="D1044" s="10" t="str">
        <f t="shared" si="36"/>
        <v/>
      </c>
      <c r="E1044" s="10" t="str">
        <f t="shared" si="37"/>
        <v/>
      </c>
      <c r="F1044" s="24"/>
      <c r="G1044" s="1"/>
    </row>
    <row r="1045" spans="1:7" s="14" customFormat="1" x14ac:dyDescent="0.35">
      <c r="A1045" s="8"/>
      <c r="B1045" s="7"/>
      <c r="C1045" s="1"/>
      <c r="D1045" s="10" t="str">
        <f t="shared" si="36"/>
        <v/>
      </c>
      <c r="E1045" s="10" t="str">
        <f t="shared" si="37"/>
        <v/>
      </c>
      <c r="F1045" s="24"/>
      <c r="G1045" s="1"/>
    </row>
    <row r="1046" spans="1:7" s="14" customFormat="1" x14ac:dyDescent="0.35">
      <c r="A1046" s="8"/>
      <c r="B1046" s="7"/>
      <c r="C1046" s="1"/>
      <c r="D1046" s="10" t="str">
        <f t="shared" si="36"/>
        <v/>
      </c>
      <c r="E1046" s="10" t="str">
        <f t="shared" si="37"/>
        <v/>
      </c>
      <c r="F1046" s="24"/>
      <c r="G1046" s="1"/>
    </row>
    <row r="1047" spans="1:7" s="14" customFormat="1" x14ac:dyDescent="0.35">
      <c r="A1047" s="8"/>
      <c r="B1047" s="7"/>
      <c r="C1047" s="1"/>
      <c r="D1047" s="10" t="str">
        <f t="shared" si="36"/>
        <v/>
      </c>
      <c r="E1047" s="10" t="str">
        <f t="shared" si="37"/>
        <v/>
      </c>
      <c r="F1047" s="24"/>
      <c r="G1047" s="1"/>
    </row>
    <row r="1048" spans="1:7" s="14" customFormat="1" x14ac:dyDescent="0.35">
      <c r="A1048" s="8"/>
      <c r="B1048" s="7"/>
      <c r="C1048" s="1"/>
      <c r="D1048" s="10" t="str">
        <f t="shared" si="36"/>
        <v/>
      </c>
      <c r="E1048" s="10" t="str">
        <f t="shared" si="37"/>
        <v/>
      </c>
      <c r="F1048" s="24"/>
      <c r="G1048" s="1"/>
    </row>
    <row r="1049" spans="1:7" s="14" customFormat="1" x14ac:dyDescent="0.35">
      <c r="A1049" s="8"/>
      <c r="B1049" s="7"/>
      <c r="C1049" s="1"/>
      <c r="D1049" s="10" t="str">
        <f t="shared" si="36"/>
        <v/>
      </c>
      <c r="E1049" s="10" t="str">
        <f t="shared" si="37"/>
        <v/>
      </c>
      <c r="F1049" s="24"/>
      <c r="G1049" s="1"/>
    </row>
    <row r="1050" spans="1:7" s="14" customFormat="1" x14ac:dyDescent="0.35">
      <c r="A1050" s="8"/>
      <c r="B1050" s="7"/>
      <c r="C1050" s="1"/>
      <c r="D1050" s="10" t="str">
        <f t="shared" si="36"/>
        <v/>
      </c>
      <c r="E1050" s="10" t="str">
        <f t="shared" si="37"/>
        <v/>
      </c>
      <c r="F1050" s="24"/>
      <c r="G1050" s="1"/>
    </row>
    <row r="1051" spans="1:7" s="14" customFormat="1" x14ac:dyDescent="0.35">
      <c r="A1051" s="8"/>
      <c r="B1051" s="7"/>
      <c r="C1051" s="1"/>
      <c r="D1051" s="10" t="str">
        <f t="shared" si="36"/>
        <v/>
      </c>
      <c r="E1051" s="10" t="str">
        <f t="shared" si="37"/>
        <v/>
      </c>
      <c r="F1051" s="24"/>
      <c r="G1051" s="1"/>
    </row>
    <row r="1052" spans="1:7" s="14" customFormat="1" x14ac:dyDescent="0.35">
      <c r="A1052" s="8"/>
      <c r="B1052" s="7"/>
      <c r="C1052" s="1"/>
      <c r="D1052" s="10" t="str">
        <f t="shared" si="36"/>
        <v/>
      </c>
      <c r="E1052" s="10" t="str">
        <f t="shared" si="37"/>
        <v/>
      </c>
      <c r="F1052" s="24"/>
      <c r="G1052" s="1"/>
    </row>
    <row r="1053" spans="1:7" s="14" customFormat="1" x14ac:dyDescent="0.35">
      <c r="A1053" s="8"/>
      <c r="B1053" s="7"/>
      <c r="C1053" s="1"/>
      <c r="D1053" s="10" t="str">
        <f t="shared" si="36"/>
        <v/>
      </c>
      <c r="E1053" s="10" t="str">
        <f t="shared" si="37"/>
        <v/>
      </c>
      <c r="F1053" s="24"/>
      <c r="G1053" s="1"/>
    </row>
    <row r="1054" spans="1:7" s="14" customFormat="1" x14ac:dyDescent="0.35">
      <c r="A1054" s="8"/>
      <c r="B1054" s="7"/>
      <c r="C1054" s="1"/>
      <c r="D1054" s="10" t="str">
        <f t="shared" si="36"/>
        <v/>
      </c>
      <c r="E1054" s="10" t="str">
        <f t="shared" si="37"/>
        <v/>
      </c>
      <c r="F1054" s="24"/>
      <c r="G1054" s="1"/>
    </row>
    <row r="1055" spans="1:7" s="14" customFormat="1" x14ac:dyDescent="0.35">
      <c r="A1055" s="8"/>
      <c r="B1055" s="7"/>
      <c r="C1055" s="1"/>
      <c r="D1055" s="10" t="str">
        <f t="shared" si="36"/>
        <v/>
      </c>
      <c r="E1055" s="10" t="str">
        <f t="shared" si="37"/>
        <v/>
      </c>
      <c r="F1055" s="24"/>
      <c r="G1055" s="1"/>
    </row>
    <row r="1056" spans="1:7" s="14" customFormat="1" x14ac:dyDescent="0.35">
      <c r="A1056" s="8"/>
      <c r="B1056" s="7"/>
      <c r="C1056" s="1"/>
      <c r="D1056" s="10" t="str">
        <f t="shared" si="36"/>
        <v/>
      </c>
      <c r="E1056" s="10" t="str">
        <f t="shared" si="37"/>
        <v/>
      </c>
      <c r="F1056" s="24"/>
      <c r="G1056" s="1"/>
    </row>
    <row r="1057" spans="1:7" s="14" customFormat="1" x14ac:dyDescent="0.35">
      <c r="A1057" s="8"/>
      <c r="B1057" s="7"/>
      <c r="C1057" s="1"/>
      <c r="D1057" s="10" t="str">
        <f t="shared" si="36"/>
        <v/>
      </c>
      <c r="E1057" s="10" t="str">
        <f t="shared" si="37"/>
        <v/>
      </c>
      <c r="F1057" s="24"/>
      <c r="G1057" s="1"/>
    </row>
    <row r="1058" spans="1:7" s="14" customFormat="1" x14ac:dyDescent="0.35">
      <c r="A1058" s="8"/>
      <c r="B1058" s="7"/>
      <c r="C1058" s="1"/>
      <c r="D1058" s="10" t="str">
        <f t="shared" si="36"/>
        <v/>
      </c>
      <c r="E1058" s="10" t="str">
        <f t="shared" si="37"/>
        <v/>
      </c>
      <c r="F1058" s="24"/>
      <c r="G1058" s="1"/>
    </row>
    <row r="1059" spans="1:7" s="14" customFormat="1" x14ac:dyDescent="0.35">
      <c r="A1059" s="8"/>
      <c r="B1059" s="7"/>
      <c r="C1059" s="1"/>
      <c r="D1059" s="10" t="str">
        <f t="shared" si="36"/>
        <v/>
      </c>
      <c r="E1059" s="10" t="str">
        <f t="shared" si="37"/>
        <v/>
      </c>
      <c r="F1059" s="24"/>
      <c r="G1059" s="1"/>
    </row>
    <row r="1060" spans="1:7" s="14" customFormat="1" x14ac:dyDescent="0.35">
      <c r="A1060" s="8"/>
      <c r="B1060" s="7"/>
      <c r="C1060" s="1"/>
      <c r="D1060" s="10" t="str">
        <f t="shared" si="36"/>
        <v/>
      </c>
      <c r="E1060" s="10" t="str">
        <f t="shared" si="37"/>
        <v/>
      </c>
      <c r="F1060" s="24"/>
      <c r="G1060" s="1"/>
    </row>
    <row r="1061" spans="1:7" s="14" customFormat="1" x14ac:dyDescent="0.35">
      <c r="A1061" s="8"/>
      <c r="B1061" s="7"/>
      <c r="C1061" s="1"/>
      <c r="D1061" s="10" t="str">
        <f t="shared" si="36"/>
        <v/>
      </c>
      <c r="E1061" s="10" t="str">
        <f t="shared" si="37"/>
        <v/>
      </c>
      <c r="F1061" s="24"/>
      <c r="G1061" s="1"/>
    </row>
    <row r="1062" spans="1:7" s="14" customFormat="1" x14ac:dyDescent="0.35">
      <c r="A1062" s="8"/>
      <c r="B1062" s="7"/>
      <c r="C1062" s="1"/>
      <c r="D1062" s="10" t="str">
        <f t="shared" si="36"/>
        <v/>
      </c>
      <c r="E1062" s="10" t="str">
        <f t="shared" si="37"/>
        <v/>
      </c>
      <c r="F1062" s="24"/>
      <c r="G1062" s="1"/>
    </row>
    <row r="1063" spans="1:7" s="14" customFormat="1" x14ac:dyDescent="0.35">
      <c r="A1063" s="8"/>
      <c r="B1063" s="7"/>
      <c r="C1063" s="1"/>
      <c r="D1063" s="10" t="str">
        <f t="shared" si="36"/>
        <v/>
      </c>
      <c r="E1063" s="10" t="str">
        <f t="shared" si="37"/>
        <v/>
      </c>
      <c r="F1063" s="24"/>
      <c r="G1063" s="1"/>
    </row>
    <row r="1064" spans="1:7" s="14" customFormat="1" x14ac:dyDescent="0.35">
      <c r="A1064" s="8"/>
      <c r="B1064" s="7"/>
      <c r="C1064" s="1"/>
      <c r="D1064" s="10" t="str">
        <f t="shared" si="36"/>
        <v/>
      </c>
      <c r="E1064" s="10" t="str">
        <f t="shared" si="37"/>
        <v/>
      </c>
      <c r="F1064" s="24"/>
      <c r="G1064" s="1"/>
    </row>
    <row r="1065" spans="1:7" s="14" customFormat="1" x14ac:dyDescent="0.35">
      <c r="A1065" s="8"/>
      <c r="B1065" s="7"/>
      <c r="C1065" s="1"/>
      <c r="D1065" s="10" t="str">
        <f t="shared" si="36"/>
        <v/>
      </c>
      <c r="E1065" s="10" t="str">
        <f t="shared" si="37"/>
        <v/>
      </c>
      <c r="F1065" s="24"/>
      <c r="G1065" s="1"/>
    </row>
    <row r="1066" spans="1:7" s="14" customFormat="1" x14ac:dyDescent="0.35">
      <c r="A1066" s="8"/>
      <c r="B1066" s="7"/>
      <c r="C1066" s="1"/>
      <c r="D1066" s="10" t="str">
        <f t="shared" si="36"/>
        <v/>
      </c>
      <c r="E1066" s="10" t="str">
        <f t="shared" si="37"/>
        <v/>
      </c>
      <c r="F1066" s="24"/>
      <c r="G1066" s="1"/>
    </row>
    <row r="1067" spans="1:7" s="14" customFormat="1" x14ac:dyDescent="0.35">
      <c r="A1067" s="8"/>
      <c r="B1067" s="7"/>
      <c r="C1067" s="1"/>
      <c r="D1067" s="10" t="str">
        <f t="shared" si="36"/>
        <v/>
      </c>
      <c r="E1067" s="10" t="str">
        <f t="shared" si="37"/>
        <v/>
      </c>
      <c r="F1067" s="24"/>
      <c r="G1067" s="1"/>
    </row>
    <row r="1068" spans="1:7" s="14" customFormat="1" x14ac:dyDescent="0.35">
      <c r="A1068" s="8"/>
      <c r="B1068" s="7"/>
      <c r="C1068" s="1"/>
      <c r="D1068" s="10" t="str">
        <f t="shared" si="36"/>
        <v/>
      </c>
      <c r="E1068" s="10" t="str">
        <f t="shared" si="37"/>
        <v/>
      </c>
      <c r="F1068" s="24"/>
      <c r="G1068" s="1"/>
    </row>
    <row r="1069" spans="1:7" s="14" customFormat="1" x14ac:dyDescent="0.35">
      <c r="A1069" s="8"/>
      <c r="B1069" s="7"/>
      <c r="C1069" s="1"/>
      <c r="D1069" s="10" t="str">
        <f t="shared" si="36"/>
        <v/>
      </c>
      <c r="E1069" s="10" t="str">
        <f t="shared" si="37"/>
        <v/>
      </c>
      <c r="F1069" s="24"/>
      <c r="G1069" s="1"/>
    </row>
    <row r="1070" spans="1:7" s="14" customFormat="1" x14ac:dyDescent="0.35">
      <c r="A1070" s="8"/>
      <c r="B1070" s="7"/>
      <c r="C1070" s="1"/>
      <c r="D1070" s="10" t="str">
        <f t="shared" si="36"/>
        <v/>
      </c>
      <c r="E1070" s="10" t="str">
        <f t="shared" si="37"/>
        <v/>
      </c>
      <c r="F1070" s="24"/>
      <c r="G1070" s="1"/>
    </row>
    <row r="1071" spans="1:7" s="14" customFormat="1" x14ac:dyDescent="0.35">
      <c r="A1071" s="8"/>
      <c r="B1071" s="7"/>
      <c r="C1071" s="1"/>
      <c r="D1071" s="10" t="str">
        <f t="shared" si="36"/>
        <v/>
      </c>
      <c r="E1071" s="10" t="str">
        <f t="shared" si="37"/>
        <v/>
      </c>
      <c r="F1071" s="24"/>
      <c r="G1071" s="1"/>
    </row>
    <row r="1072" spans="1:7" s="14" customFormat="1" x14ac:dyDescent="0.35">
      <c r="A1072" s="8"/>
      <c r="B1072" s="7"/>
      <c r="C1072" s="1"/>
      <c r="D1072" s="10" t="str">
        <f t="shared" si="36"/>
        <v/>
      </c>
      <c r="E1072" s="10" t="str">
        <f t="shared" si="37"/>
        <v/>
      </c>
      <c r="F1072" s="24"/>
      <c r="G1072" s="1"/>
    </row>
    <row r="1073" spans="1:7" s="14" customFormat="1" x14ac:dyDescent="0.35">
      <c r="A1073" s="8"/>
      <c r="B1073" s="7"/>
      <c r="C1073" s="1"/>
      <c r="D1073" s="10" t="str">
        <f t="shared" si="36"/>
        <v/>
      </c>
      <c r="E1073" s="10" t="str">
        <f t="shared" si="37"/>
        <v/>
      </c>
      <c r="F1073" s="24"/>
      <c r="G1073" s="1"/>
    </row>
    <row r="1074" spans="1:7" s="14" customFormat="1" x14ac:dyDescent="0.35">
      <c r="A1074" s="8"/>
      <c r="B1074" s="7"/>
      <c r="C1074" s="1"/>
      <c r="D1074" s="10" t="str">
        <f t="shared" si="36"/>
        <v/>
      </c>
      <c r="E1074" s="10" t="str">
        <f t="shared" si="37"/>
        <v/>
      </c>
      <c r="F1074" s="24"/>
      <c r="G1074" s="1"/>
    </row>
    <row r="1075" spans="1:7" s="14" customFormat="1" x14ac:dyDescent="0.35">
      <c r="A1075" s="8"/>
      <c r="B1075" s="7"/>
      <c r="C1075" s="1"/>
      <c r="D1075" s="10" t="str">
        <f t="shared" si="36"/>
        <v/>
      </c>
      <c r="E1075" s="10" t="str">
        <f t="shared" si="37"/>
        <v/>
      </c>
      <c r="F1075" s="24"/>
      <c r="G1075" s="1"/>
    </row>
    <row r="1076" spans="1:7" s="14" customFormat="1" x14ac:dyDescent="0.35">
      <c r="A1076" s="8"/>
      <c r="B1076" s="7"/>
      <c r="C1076" s="1"/>
      <c r="D1076" s="10" t="str">
        <f t="shared" si="36"/>
        <v/>
      </c>
      <c r="E1076" s="10" t="str">
        <f t="shared" si="37"/>
        <v/>
      </c>
      <c r="F1076" s="24"/>
      <c r="G1076" s="1"/>
    </row>
    <row r="1077" spans="1:7" s="14" customFormat="1" x14ac:dyDescent="0.35">
      <c r="A1077" s="8"/>
      <c r="B1077" s="7"/>
      <c r="C1077" s="1"/>
      <c r="D1077" s="10" t="str">
        <f t="shared" si="36"/>
        <v/>
      </c>
      <c r="E1077" s="10" t="str">
        <f t="shared" si="37"/>
        <v/>
      </c>
      <c r="F1077" s="24"/>
      <c r="G1077" s="1"/>
    </row>
    <row r="1078" spans="1:7" s="14" customFormat="1" x14ac:dyDescent="0.35">
      <c r="A1078" s="8"/>
      <c r="B1078" s="7"/>
      <c r="C1078" s="1"/>
      <c r="D1078" s="10" t="str">
        <f t="shared" si="36"/>
        <v/>
      </c>
      <c r="E1078" s="10" t="str">
        <f t="shared" si="37"/>
        <v/>
      </c>
      <c r="F1078" s="24"/>
      <c r="G1078" s="1"/>
    </row>
    <row r="1079" spans="1:7" s="14" customFormat="1" x14ac:dyDescent="0.35">
      <c r="A1079" s="8"/>
      <c r="B1079" s="7"/>
      <c r="C1079" s="1"/>
      <c r="D1079" s="10" t="str">
        <f t="shared" si="36"/>
        <v/>
      </c>
      <c r="E1079" s="10" t="str">
        <f t="shared" si="37"/>
        <v/>
      </c>
      <c r="F1079" s="24"/>
      <c r="G1079" s="1"/>
    </row>
    <row r="1080" spans="1:7" s="14" customFormat="1" x14ac:dyDescent="0.35">
      <c r="A1080" s="8"/>
      <c r="B1080" s="7"/>
      <c r="C1080" s="1"/>
      <c r="D1080" s="10" t="str">
        <f t="shared" si="36"/>
        <v/>
      </c>
      <c r="E1080" s="10" t="str">
        <f t="shared" si="37"/>
        <v/>
      </c>
      <c r="F1080" s="24"/>
      <c r="G1080" s="1"/>
    </row>
    <row r="1081" spans="1:7" s="14" customFormat="1" x14ac:dyDescent="0.35">
      <c r="A1081" s="8"/>
      <c r="B1081" s="7"/>
      <c r="C1081" s="1"/>
      <c r="D1081" s="10" t="str">
        <f t="shared" ref="D1081:D1136" si="38">IFERROR(VLOOKUP($C1081,competitors,7,FALSE),"")</f>
        <v/>
      </c>
      <c r="E1081" s="10" t="str">
        <f t="shared" ref="E1081:E1136" si="39">IFERROR(VLOOKUP($C1081,competitors,8,FALSE),"")</f>
        <v/>
      </c>
      <c r="F1081" s="24"/>
      <c r="G1081" s="1"/>
    </row>
    <row r="1082" spans="1:7" s="14" customFormat="1" x14ac:dyDescent="0.35">
      <c r="A1082" s="8"/>
      <c r="B1082" s="7"/>
      <c r="C1082" s="1"/>
      <c r="D1082" s="10" t="str">
        <f t="shared" si="38"/>
        <v/>
      </c>
      <c r="E1082" s="10" t="str">
        <f t="shared" si="39"/>
        <v/>
      </c>
      <c r="F1082" s="24"/>
      <c r="G1082" s="1"/>
    </row>
    <row r="1083" spans="1:7" s="14" customFormat="1" x14ac:dyDescent="0.35">
      <c r="A1083" s="8"/>
      <c r="B1083" s="7"/>
      <c r="C1083" s="1"/>
      <c r="D1083" s="10" t="str">
        <f t="shared" si="38"/>
        <v/>
      </c>
      <c r="E1083" s="10" t="str">
        <f t="shared" si="39"/>
        <v/>
      </c>
      <c r="F1083" s="24"/>
      <c r="G1083" s="1"/>
    </row>
    <row r="1084" spans="1:7" s="14" customFormat="1" x14ac:dyDescent="0.35">
      <c r="A1084" s="8"/>
      <c r="B1084" s="7"/>
      <c r="C1084" s="1"/>
      <c r="D1084" s="10" t="str">
        <f t="shared" si="38"/>
        <v/>
      </c>
      <c r="E1084" s="10" t="str">
        <f t="shared" si="39"/>
        <v/>
      </c>
      <c r="F1084" s="24"/>
      <c r="G1084" s="1"/>
    </row>
    <row r="1085" spans="1:7" s="14" customFormat="1" x14ac:dyDescent="0.35">
      <c r="A1085" s="8"/>
      <c r="B1085" s="7"/>
      <c r="C1085" s="1"/>
      <c r="D1085" s="10" t="str">
        <f t="shared" si="38"/>
        <v/>
      </c>
      <c r="E1085" s="10" t="str">
        <f t="shared" si="39"/>
        <v/>
      </c>
      <c r="F1085" s="24"/>
      <c r="G1085" s="1"/>
    </row>
    <row r="1086" spans="1:7" s="14" customFormat="1" x14ac:dyDescent="0.35">
      <c r="A1086" s="8"/>
      <c r="B1086" s="7"/>
      <c r="C1086" s="1"/>
      <c r="D1086" s="10" t="str">
        <f t="shared" si="38"/>
        <v/>
      </c>
      <c r="E1086" s="10" t="str">
        <f t="shared" si="39"/>
        <v/>
      </c>
      <c r="F1086" s="24"/>
      <c r="G1086" s="1"/>
    </row>
    <row r="1087" spans="1:7" s="14" customFormat="1" x14ac:dyDescent="0.35">
      <c r="A1087" s="8"/>
      <c r="B1087" s="7"/>
      <c r="C1087" s="1"/>
      <c r="D1087" s="10" t="str">
        <f t="shared" si="38"/>
        <v/>
      </c>
      <c r="E1087" s="10" t="str">
        <f t="shared" si="39"/>
        <v/>
      </c>
      <c r="F1087" s="24"/>
      <c r="G1087" s="1"/>
    </row>
    <row r="1088" spans="1:7" s="14" customFormat="1" x14ac:dyDescent="0.35">
      <c r="A1088" s="8"/>
      <c r="B1088" s="7"/>
      <c r="C1088" s="1"/>
      <c r="D1088" s="10" t="str">
        <f t="shared" si="38"/>
        <v/>
      </c>
      <c r="E1088" s="10" t="str">
        <f t="shared" si="39"/>
        <v/>
      </c>
      <c r="F1088" s="24"/>
      <c r="G1088" s="1"/>
    </row>
    <row r="1089" spans="1:7" s="14" customFormat="1" x14ac:dyDescent="0.35">
      <c r="A1089" s="8"/>
      <c r="B1089" s="7"/>
      <c r="C1089" s="1"/>
      <c r="D1089" s="10" t="str">
        <f t="shared" si="38"/>
        <v/>
      </c>
      <c r="E1089" s="10" t="str">
        <f t="shared" si="39"/>
        <v/>
      </c>
      <c r="F1089" s="24"/>
      <c r="G1089" s="1"/>
    </row>
    <row r="1090" spans="1:7" s="14" customFormat="1" x14ac:dyDescent="0.35">
      <c r="A1090" s="8"/>
      <c r="B1090" s="7"/>
      <c r="C1090" s="1"/>
      <c r="D1090" s="10" t="str">
        <f t="shared" si="38"/>
        <v/>
      </c>
      <c r="E1090" s="10" t="str">
        <f t="shared" si="39"/>
        <v/>
      </c>
      <c r="F1090" s="24"/>
      <c r="G1090" s="1"/>
    </row>
    <row r="1091" spans="1:7" s="14" customFormat="1" x14ac:dyDescent="0.35">
      <c r="A1091" s="8"/>
      <c r="B1091" s="7"/>
      <c r="C1091" s="1"/>
      <c r="D1091" s="10" t="str">
        <f t="shared" si="38"/>
        <v/>
      </c>
      <c r="E1091" s="10" t="str">
        <f t="shared" si="39"/>
        <v/>
      </c>
      <c r="F1091" s="24"/>
      <c r="G1091" s="1"/>
    </row>
    <row r="1092" spans="1:7" s="14" customFormat="1" x14ac:dyDescent="0.35">
      <c r="A1092" s="8"/>
      <c r="B1092" s="7"/>
      <c r="C1092" s="1"/>
      <c r="D1092" s="10" t="str">
        <f t="shared" si="38"/>
        <v/>
      </c>
      <c r="E1092" s="10" t="str">
        <f t="shared" si="39"/>
        <v/>
      </c>
      <c r="F1092" s="24"/>
      <c r="G1092" s="1"/>
    </row>
    <row r="1093" spans="1:7" s="14" customFormat="1" x14ac:dyDescent="0.35">
      <c r="A1093" s="8"/>
      <c r="B1093" s="7"/>
      <c r="C1093" s="1"/>
      <c r="D1093" s="10" t="str">
        <f t="shared" si="38"/>
        <v/>
      </c>
      <c r="E1093" s="10" t="str">
        <f t="shared" si="39"/>
        <v/>
      </c>
      <c r="F1093" s="24"/>
      <c r="G1093" s="1"/>
    </row>
    <row r="1094" spans="1:7" s="14" customFormat="1" x14ac:dyDescent="0.35">
      <c r="A1094" s="8"/>
      <c r="B1094" s="7"/>
      <c r="C1094" s="1"/>
      <c r="D1094" s="10" t="str">
        <f t="shared" si="38"/>
        <v/>
      </c>
      <c r="E1094" s="10" t="str">
        <f t="shared" si="39"/>
        <v/>
      </c>
      <c r="F1094" s="24"/>
      <c r="G1094" s="1"/>
    </row>
    <row r="1095" spans="1:7" s="14" customFormat="1" x14ac:dyDescent="0.35">
      <c r="A1095" s="8"/>
      <c r="B1095" s="7"/>
      <c r="C1095" s="1"/>
      <c r="D1095" s="10" t="str">
        <f t="shared" si="38"/>
        <v/>
      </c>
      <c r="E1095" s="10" t="str">
        <f t="shared" si="39"/>
        <v/>
      </c>
      <c r="F1095" s="24"/>
      <c r="G1095" s="1"/>
    </row>
    <row r="1096" spans="1:7" s="14" customFormat="1" x14ac:dyDescent="0.35">
      <c r="A1096" s="8"/>
      <c r="B1096" s="7"/>
      <c r="C1096" s="1"/>
      <c r="D1096" s="10" t="str">
        <f t="shared" si="38"/>
        <v/>
      </c>
      <c r="E1096" s="10" t="str">
        <f t="shared" si="39"/>
        <v/>
      </c>
      <c r="F1096" s="24"/>
      <c r="G1096" s="1"/>
    </row>
    <row r="1097" spans="1:7" s="14" customFormat="1" x14ac:dyDescent="0.35">
      <c r="A1097" s="8"/>
      <c r="B1097" s="7"/>
      <c r="C1097" s="1"/>
      <c r="D1097" s="10" t="str">
        <f t="shared" si="38"/>
        <v/>
      </c>
      <c r="E1097" s="10" t="str">
        <f t="shared" si="39"/>
        <v/>
      </c>
      <c r="F1097" s="24"/>
      <c r="G1097" s="1"/>
    </row>
    <row r="1098" spans="1:7" s="14" customFormat="1" x14ac:dyDescent="0.35">
      <c r="A1098" s="8"/>
      <c r="B1098" s="7"/>
      <c r="C1098" s="1"/>
      <c r="D1098" s="10" t="str">
        <f t="shared" si="38"/>
        <v/>
      </c>
      <c r="E1098" s="10" t="str">
        <f t="shared" si="39"/>
        <v/>
      </c>
      <c r="F1098" s="24"/>
      <c r="G1098" s="1"/>
    </row>
    <row r="1099" spans="1:7" s="14" customFormat="1" x14ac:dyDescent="0.35">
      <c r="A1099" s="8"/>
      <c r="B1099" s="7"/>
      <c r="C1099" s="1"/>
      <c r="D1099" s="10" t="str">
        <f t="shared" si="38"/>
        <v/>
      </c>
      <c r="E1099" s="10" t="str">
        <f t="shared" si="39"/>
        <v/>
      </c>
      <c r="F1099" s="24"/>
      <c r="G1099" s="1"/>
    </row>
    <row r="1100" spans="1:7" s="14" customFormat="1" x14ac:dyDescent="0.35">
      <c r="A1100" s="8"/>
      <c r="B1100" s="7"/>
      <c r="C1100" s="1"/>
      <c r="D1100" s="10" t="str">
        <f t="shared" si="38"/>
        <v/>
      </c>
      <c r="E1100" s="10" t="str">
        <f t="shared" si="39"/>
        <v/>
      </c>
      <c r="F1100" s="24"/>
      <c r="G1100" s="1"/>
    </row>
    <row r="1101" spans="1:7" s="14" customFormat="1" x14ac:dyDescent="0.35">
      <c r="A1101" s="8"/>
      <c r="B1101" s="7"/>
      <c r="C1101" s="1"/>
      <c r="D1101" s="10" t="str">
        <f t="shared" si="38"/>
        <v/>
      </c>
      <c r="E1101" s="10" t="str">
        <f t="shared" si="39"/>
        <v/>
      </c>
      <c r="F1101" s="24"/>
      <c r="G1101" s="1"/>
    </row>
    <row r="1102" spans="1:7" s="14" customFormat="1" x14ac:dyDescent="0.35">
      <c r="A1102" s="8"/>
      <c r="B1102" s="7"/>
      <c r="C1102" s="1"/>
      <c r="D1102" s="10" t="str">
        <f t="shared" si="38"/>
        <v/>
      </c>
      <c r="E1102" s="10" t="str">
        <f t="shared" si="39"/>
        <v/>
      </c>
      <c r="F1102" s="24"/>
      <c r="G1102" s="1"/>
    </row>
    <row r="1103" spans="1:7" s="14" customFormat="1" x14ac:dyDescent="0.35">
      <c r="A1103" s="8"/>
      <c r="B1103" s="7"/>
      <c r="C1103" s="1"/>
      <c r="D1103" s="10" t="str">
        <f t="shared" si="38"/>
        <v/>
      </c>
      <c r="E1103" s="10" t="str">
        <f t="shared" si="39"/>
        <v/>
      </c>
      <c r="F1103" s="24"/>
      <c r="G1103" s="1"/>
    </row>
    <row r="1104" spans="1:7" s="14" customFormat="1" x14ac:dyDescent="0.35">
      <c r="A1104" s="8"/>
      <c r="B1104" s="7"/>
      <c r="C1104" s="1"/>
      <c r="D1104" s="10" t="str">
        <f t="shared" si="38"/>
        <v/>
      </c>
      <c r="E1104" s="10" t="str">
        <f t="shared" si="39"/>
        <v/>
      </c>
      <c r="F1104" s="24"/>
      <c r="G1104" s="1"/>
    </row>
    <row r="1105" spans="1:7" s="14" customFormat="1" x14ac:dyDescent="0.35">
      <c r="A1105" s="8"/>
      <c r="B1105" s="7"/>
      <c r="C1105" s="1"/>
      <c r="D1105" s="10" t="str">
        <f t="shared" si="38"/>
        <v/>
      </c>
      <c r="E1105" s="10" t="str">
        <f t="shared" si="39"/>
        <v/>
      </c>
      <c r="F1105" s="24"/>
      <c r="G1105" s="1"/>
    </row>
    <row r="1106" spans="1:7" s="14" customFormat="1" x14ac:dyDescent="0.35">
      <c r="A1106" s="8"/>
      <c r="B1106" s="7"/>
      <c r="C1106" s="1"/>
      <c r="D1106" s="10" t="str">
        <f t="shared" si="38"/>
        <v/>
      </c>
      <c r="E1106" s="10" t="str">
        <f t="shared" si="39"/>
        <v/>
      </c>
      <c r="F1106" s="24"/>
      <c r="G1106" s="1"/>
    </row>
    <row r="1107" spans="1:7" s="14" customFormat="1" x14ac:dyDescent="0.35">
      <c r="A1107" s="8"/>
      <c r="B1107" s="7"/>
      <c r="C1107" s="1"/>
      <c r="D1107" s="10" t="str">
        <f t="shared" si="38"/>
        <v/>
      </c>
      <c r="E1107" s="10" t="str">
        <f t="shared" si="39"/>
        <v/>
      </c>
      <c r="F1107" s="24"/>
      <c r="G1107" s="1"/>
    </row>
    <row r="1108" spans="1:7" s="14" customFormat="1" x14ac:dyDescent="0.35">
      <c r="A1108" s="8"/>
      <c r="B1108" s="7"/>
      <c r="C1108" s="1"/>
      <c r="D1108" s="10" t="str">
        <f t="shared" si="38"/>
        <v/>
      </c>
      <c r="E1108" s="10" t="str">
        <f t="shared" si="39"/>
        <v/>
      </c>
      <c r="F1108" s="24"/>
      <c r="G1108" s="1"/>
    </row>
    <row r="1109" spans="1:7" s="14" customFormat="1" x14ac:dyDescent="0.35">
      <c r="A1109" s="8"/>
      <c r="B1109" s="7"/>
      <c r="C1109" s="1"/>
      <c r="D1109" s="10" t="str">
        <f t="shared" si="38"/>
        <v/>
      </c>
      <c r="E1109" s="10" t="str">
        <f t="shared" si="39"/>
        <v/>
      </c>
      <c r="F1109" s="24"/>
      <c r="G1109" s="1"/>
    </row>
    <row r="1110" spans="1:7" s="14" customFormat="1" x14ac:dyDescent="0.35">
      <c r="A1110" s="8"/>
      <c r="B1110" s="7"/>
      <c r="C1110" s="1"/>
      <c r="D1110" s="10" t="str">
        <f t="shared" si="38"/>
        <v/>
      </c>
      <c r="E1110" s="10" t="str">
        <f t="shared" si="39"/>
        <v/>
      </c>
      <c r="F1110" s="24"/>
      <c r="G1110" s="1"/>
    </row>
    <row r="1111" spans="1:7" s="14" customFormat="1" x14ac:dyDescent="0.35">
      <c r="A1111" s="8"/>
      <c r="B1111" s="7"/>
      <c r="C1111" s="1"/>
      <c r="D1111" s="10" t="str">
        <f t="shared" si="38"/>
        <v/>
      </c>
      <c r="E1111" s="10" t="str">
        <f t="shared" si="39"/>
        <v/>
      </c>
      <c r="F1111" s="24"/>
      <c r="G1111" s="1"/>
    </row>
    <row r="1112" spans="1:7" s="14" customFormat="1" x14ac:dyDescent="0.35">
      <c r="A1112" s="8"/>
      <c r="B1112" s="7"/>
      <c r="C1112" s="1"/>
      <c r="D1112" s="10" t="str">
        <f t="shared" si="38"/>
        <v/>
      </c>
      <c r="E1112" s="10" t="str">
        <f t="shared" si="39"/>
        <v/>
      </c>
      <c r="F1112" s="24"/>
      <c r="G1112" s="1"/>
    </row>
    <row r="1113" spans="1:7" s="14" customFormat="1" x14ac:dyDescent="0.35">
      <c r="A1113" s="8"/>
      <c r="B1113" s="7"/>
      <c r="C1113" s="1"/>
      <c r="D1113" s="10" t="str">
        <f t="shared" si="38"/>
        <v/>
      </c>
      <c r="E1113" s="10" t="str">
        <f t="shared" si="39"/>
        <v/>
      </c>
      <c r="F1113" s="24"/>
      <c r="G1113" s="1"/>
    </row>
    <row r="1114" spans="1:7" s="14" customFormat="1" x14ac:dyDescent="0.35">
      <c r="A1114" s="8"/>
      <c r="B1114" s="7"/>
      <c r="C1114" s="1"/>
      <c r="D1114" s="10" t="str">
        <f t="shared" si="38"/>
        <v/>
      </c>
      <c r="E1114" s="10" t="str">
        <f t="shared" si="39"/>
        <v/>
      </c>
      <c r="F1114" s="24"/>
      <c r="G1114" s="1"/>
    </row>
    <row r="1115" spans="1:7" s="14" customFormat="1" x14ac:dyDescent="0.35">
      <c r="A1115" s="8"/>
      <c r="B1115" s="7"/>
      <c r="C1115" s="1"/>
      <c r="D1115" s="10" t="str">
        <f t="shared" si="38"/>
        <v/>
      </c>
      <c r="E1115" s="10" t="str">
        <f t="shared" si="39"/>
        <v/>
      </c>
      <c r="F1115" s="24"/>
      <c r="G1115" s="1"/>
    </row>
    <row r="1116" spans="1:7" s="14" customFormat="1" x14ac:dyDescent="0.35">
      <c r="A1116" s="8"/>
      <c r="B1116" s="7"/>
      <c r="C1116" s="1"/>
      <c r="D1116" s="10" t="str">
        <f t="shared" si="38"/>
        <v/>
      </c>
      <c r="E1116" s="10" t="str">
        <f t="shared" si="39"/>
        <v/>
      </c>
      <c r="F1116" s="24"/>
      <c r="G1116" s="1"/>
    </row>
    <row r="1117" spans="1:7" s="14" customFormat="1" x14ac:dyDescent="0.35">
      <c r="A1117" s="8"/>
      <c r="B1117" s="7"/>
      <c r="C1117" s="1"/>
      <c r="D1117" s="10" t="str">
        <f t="shared" si="38"/>
        <v/>
      </c>
      <c r="E1117" s="10" t="str">
        <f t="shared" si="39"/>
        <v/>
      </c>
      <c r="F1117" s="24"/>
      <c r="G1117" s="1"/>
    </row>
    <row r="1118" spans="1:7" s="14" customFormat="1" x14ac:dyDescent="0.35">
      <c r="A1118" s="8"/>
      <c r="B1118" s="7"/>
      <c r="C1118" s="1"/>
      <c r="D1118" s="10" t="str">
        <f t="shared" si="38"/>
        <v/>
      </c>
      <c r="E1118" s="10" t="str">
        <f t="shared" si="39"/>
        <v/>
      </c>
      <c r="F1118" s="24"/>
      <c r="G1118" s="1"/>
    </row>
    <row r="1119" spans="1:7" s="14" customFormat="1" x14ac:dyDescent="0.35">
      <c r="A1119" s="8"/>
      <c r="B1119" s="7"/>
      <c r="C1119" s="1"/>
      <c r="D1119" s="10" t="str">
        <f t="shared" si="38"/>
        <v/>
      </c>
      <c r="E1119" s="10" t="str">
        <f t="shared" si="39"/>
        <v/>
      </c>
      <c r="F1119" s="24"/>
      <c r="G1119" s="1"/>
    </row>
    <row r="1120" spans="1:7" s="14" customFormat="1" x14ac:dyDescent="0.35">
      <c r="A1120" s="8"/>
      <c r="B1120" s="7"/>
      <c r="C1120" s="1"/>
      <c r="D1120" s="10" t="str">
        <f t="shared" si="38"/>
        <v/>
      </c>
      <c r="E1120" s="10" t="str">
        <f t="shared" si="39"/>
        <v/>
      </c>
      <c r="F1120" s="24"/>
      <c r="G1120" s="1"/>
    </row>
    <row r="1121" spans="1:7" s="14" customFormat="1" x14ac:dyDescent="0.35">
      <c r="A1121" s="8"/>
      <c r="B1121" s="7"/>
      <c r="C1121" s="1"/>
      <c r="D1121" s="10" t="str">
        <f t="shared" si="38"/>
        <v/>
      </c>
      <c r="E1121" s="10" t="str">
        <f t="shared" si="39"/>
        <v/>
      </c>
      <c r="F1121" s="24"/>
      <c r="G1121" s="1"/>
    </row>
    <row r="1122" spans="1:7" s="14" customFormat="1" x14ac:dyDescent="0.35">
      <c r="A1122" s="8"/>
      <c r="B1122" s="7"/>
      <c r="C1122" s="1"/>
      <c r="D1122" s="10" t="str">
        <f t="shared" si="38"/>
        <v/>
      </c>
      <c r="E1122" s="10" t="str">
        <f t="shared" si="39"/>
        <v/>
      </c>
      <c r="F1122" s="24"/>
      <c r="G1122" s="1"/>
    </row>
    <row r="1123" spans="1:7" s="14" customFormat="1" x14ac:dyDescent="0.35">
      <c r="A1123" s="8"/>
      <c r="B1123" s="7"/>
      <c r="C1123" s="1"/>
      <c r="D1123" s="10" t="str">
        <f t="shared" si="38"/>
        <v/>
      </c>
      <c r="E1123" s="10" t="str">
        <f t="shared" si="39"/>
        <v/>
      </c>
      <c r="F1123" s="24"/>
      <c r="G1123" s="1"/>
    </row>
    <row r="1124" spans="1:7" s="14" customFormat="1" x14ac:dyDescent="0.35">
      <c r="A1124" s="8"/>
      <c r="B1124" s="7"/>
      <c r="C1124" s="1"/>
      <c r="D1124" s="10" t="str">
        <f t="shared" si="38"/>
        <v/>
      </c>
      <c r="E1124" s="10" t="str">
        <f t="shared" si="39"/>
        <v/>
      </c>
      <c r="F1124" s="24"/>
      <c r="G1124" s="1"/>
    </row>
    <row r="1125" spans="1:7" s="14" customFormat="1" x14ac:dyDescent="0.35">
      <c r="A1125" s="8"/>
      <c r="B1125" s="7"/>
      <c r="C1125" s="1"/>
      <c r="D1125" s="10" t="str">
        <f t="shared" si="38"/>
        <v/>
      </c>
      <c r="E1125" s="10" t="str">
        <f t="shared" si="39"/>
        <v/>
      </c>
      <c r="F1125" s="24"/>
      <c r="G1125" s="1"/>
    </row>
    <row r="1126" spans="1:7" s="14" customFormat="1" x14ac:dyDescent="0.35">
      <c r="A1126" s="8"/>
      <c r="B1126" s="7"/>
      <c r="C1126" s="1"/>
      <c r="D1126" s="10" t="str">
        <f t="shared" si="38"/>
        <v/>
      </c>
      <c r="E1126" s="10" t="str">
        <f t="shared" si="39"/>
        <v/>
      </c>
      <c r="F1126" s="24"/>
      <c r="G1126" s="1"/>
    </row>
    <row r="1127" spans="1:7" s="14" customFormat="1" x14ac:dyDescent="0.35">
      <c r="A1127" s="8"/>
      <c r="B1127" s="7"/>
      <c r="C1127" s="1"/>
      <c r="D1127" s="10" t="str">
        <f t="shared" si="38"/>
        <v/>
      </c>
      <c r="E1127" s="10" t="str">
        <f t="shared" si="39"/>
        <v/>
      </c>
      <c r="F1127" s="24"/>
      <c r="G1127" s="1"/>
    </row>
    <row r="1128" spans="1:7" s="14" customFormat="1" x14ac:dyDescent="0.35">
      <c r="A1128" s="8"/>
      <c r="B1128" s="7"/>
      <c r="C1128" s="1"/>
      <c r="D1128" s="10" t="str">
        <f t="shared" si="38"/>
        <v/>
      </c>
      <c r="E1128" s="10" t="str">
        <f t="shared" si="39"/>
        <v/>
      </c>
      <c r="F1128" s="24"/>
      <c r="G1128" s="1"/>
    </row>
    <row r="1129" spans="1:7" s="14" customFormat="1" x14ac:dyDescent="0.35">
      <c r="A1129" s="8"/>
      <c r="B1129" s="7"/>
      <c r="C1129" s="1"/>
      <c r="D1129" s="10" t="str">
        <f t="shared" si="38"/>
        <v/>
      </c>
      <c r="E1129" s="10" t="str">
        <f t="shared" si="39"/>
        <v/>
      </c>
      <c r="F1129" s="24"/>
      <c r="G1129" s="1"/>
    </row>
    <row r="1130" spans="1:7" s="14" customFormat="1" x14ac:dyDescent="0.35">
      <c r="A1130" s="8"/>
      <c r="B1130" s="7"/>
      <c r="C1130" s="1"/>
      <c r="D1130" s="10" t="str">
        <f t="shared" si="38"/>
        <v/>
      </c>
      <c r="E1130" s="10" t="str">
        <f t="shared" si="39"/>
        <v/>
      </c>
      <c r="F1130" s="24"/>
      <c r="G1130" s="1"/>
    </row>
    <row r="1131" spans="1:7" s="14" customFormat="1" x14ac:dyDescent="0.35">
      <c r="A1131" s="8"/>
      <c r="B1131" s="7"/>
      <c r="C1131" s="1"/>
      <c r="D1131" s="10" t="str">
        <f t="shared" si="38"/>
        <v/>
      </c>
      <c r="E1131" s="10" t="str">
        <f t="shared" si="39"/>
        <v/>
      </c>
      <c r="F1131" s="24"/>
      <c r="G1131" s="1"/>
    </row>
    <row r="1132" spans="1:7" s="14" customFormat="1" x14ac:dyDescent="0.35">
      <c r="A1132" s="8"/>
      <c r="B1132" s="7"/>
      <c r="C1132" s="1"/>
      <c r="D1132" s="10" t="str">
        <f t="shared" si="38"/>
        <v/>
      </c>
      <c r="E1132" s="10" t="str">
        <f t="shared" si="39"/>
        <v/>
      </c>
      <c r="F1132" s="24"/>
      <c r="G1132" s="1"/>
    </row>
    <row r="1133" spans="1:7" s="14" customFormat="1" x14ac:dyDescent="0.35">
      <c r="A1133" s="8"/>
      <c r="B1133" s="7"/>
      <c r="C1133" s="1"/>
      <c r="D1133" s="10" t="str">
        <f t="shared" si="38"/>
        <v/>
      </c>
      <c r="E1133" s="10" t="str">
        <f t="shared" si="39"/>
        <v/>
      </c>
      <c r="F1133" s="24"/>
      <c r="G1133" s="1"/>
    </row>
    <row r="1134" spans="1:7" s="14" customFormat="1" x14ac:dyDescent="0.35">
      <c r="A1134" s="8"/>
      <c r="B1134" s="7"/>
      <c r="C1134" s="1"/>
      <c r="D1134" s="10" t="str">
        <f t="shared" si="38"/>
        <v/>
      </c>
      <c r="E1134" s="10" t="str">
        <f t="shared" si="39"/>
        <v/>
      </c>
      <c r="F1134" s="24"/>
      <c r="G1134" s="1"/>
    </row>
    <row r="1135" spans="1:7" s="14" customFormat="1" x14ac:dyDescent="0.35">
      <c r="A1135" s="8"/>
      <c r="B1135" s="7"/>
      <c r="C1135" s="1"/>
      <c r="D1135" s="10" t="str">
        <f t="shared" si="38"/>
        <v/>
      </c>
      <c r="E1135" s="10" t="str">
        <f t="shared" si="39"/>
        <v/>
      </c>
      <c r="F1135" s="24"/>
      <c r="G1135" s="1"/>
    </row>
    <row r="1136" spans="1:7" s="14" customFormat="1" x14ac:dyDescent="0.35">
      <c r="A1136" s="8"/>
      <c r="B1136" s="7"/>
      <c r="C1136" s="1"/>
      <c r="D1136" s="10" t="str">
        <f t="shared" si="38"/>
        <v/>
      </c>
      <c r="E1136" s="10" t="str">
        <f t="shared" si="39"/>
        <v/>
      </c>
      <c r="F1136" s="24"/>
      <c r="G1136" s="1"/>
    </row>
  </sheetData>
  <sheetProtection formatCells="0" formatColumns="0" formatRows="0" insertRows="0" deleteRows="0" sort="0"/>
  <autoFilter ref="B1:G1136"/>
  <printOptions horizontalCentered="1"/>
  <pageMargins left="0.31496062992125984" right="0.31496062992125984" top="1.2204724409448819" bottom="0.35433070866141736" header="0.31496062992125984" footer="0.11811023622047245"/>
  <pageSetup paperSize="9" orientation="portrait" r:id="rId1"/>
  <headerFooter>
    <oddHeader>&amp;L&amp;G&amp;C&amp;"+,Regular"&amp;12 70th NORTHAMPTON COUNTY AA TRACK &amp;&amp; FIELD CHAMPIONSHIPS 2017
&amp;10ROCKINGHAM TRIANGLE 13 - 14 MAY 2017</oddHeader>
    <oddFooter>&amp;L&amp;"+,Regular"&amp;8&amp;D &amp;T&amp;C&amp;G&amp;R&amp;8Page &amp;P of &amp;N</oddFooter>
  </headerFooter>
  <rowBreaks count="2" manualBreakCount="2">
    <brk id="46" min="1" max="6" man="1"/>
    <brk id="91" min="1" max="6"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'C:\Users\SAF\AppData\Local\Microsoft\Windows\INetCache\Content.Outlook\07WVPGNX\[Northants_competition_file_2017.xlsx]Timetable'!#REF!</xm:f>
          </x14:formula1>
          <xm:sqref>A98 A92 A84 A78 A73 A67 A60 A47 A40 A111 A2 A23 A29 A34 A116 A131 A137 A142 A148 A154 A159 A166 A171 A177 A182 A105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822"/>
  <sheetViews>
    <sheetView view="pageBreakPreview" topLeftCell="B7" zoomScaleNormal="100" zoomScaleSheetLayoutView="100" workbookViewId="0">
      <selection activeCell="G180" sqref="G180"/>
    </sheetView>
  </sheetViews>
  <sheetFormatPr defaultColWidth="9.109375" defaultRowHeight="14.4" x14ac:dyDescent="0.35"/>
  <cols>
    <col min="1" max="1" width="6" style="42" hidden="1" customWidth="1"/>
    <col min="2" max="2" width="7.44140625" style="61" customWidth="1"/>
    <col min="3" max="3" width="9.109375" style="59"/>
    <col min="4" max="4" width="26.5546875" style="47" customWidth="1"/>
    <col min="5" max="5" width="33.88671875" style="47" customWidth="1"/>
    <col min="6" max="6" width="9.109375" style="60" customWidth="1"/>
    <col min="7" max="7" width="9.109375" style="59"/>
    <col min="8" max="16384" width="9.109375" style="47"/>
  </cols>
  <sheetData>
    <row r="1" spans="1:7" x14ac:dyDescent="0.35">
      <c r="B1" s="2" t="s">
        <v>76</v>
      </c>
      <c r="C1" s="43"/>
      <c r="D1" s="44"/>
      <c r="E1" s="44"/>
      <c r="F1" s="45"/>
      <c r="G1" s="46"/>
    </row>
    <row r="2" spans="1:7" x14ac:dyDescent="0.35">
      <c r="A2" s="25" t="s">
        <v>77</v>
      </c>
      <c r="B2" s="48" t="str">
        <f>IF(OR($A2=0,$A2=""),"",VLOOKUP($A2,timetable,9,FALSE))</f>
        <v>T33 300m Hurdles U17 Women Straight Final</v>
      </c>
      <c r="C2" s="29"/>
      <c r="D2" s="49"/>
      <c r="E2" s="49"/>
      <c r="F2" s="50"/>
      <c r="G2" s="51"/>
    </row>
    <row r="3" spans="1:7" x14ac:dyDescent="0.35">
      <c r="B3" s="16" t="str">
        <f>IFERROR("CBP: "&amp;VLOOKUP(A2,records_,5,FALSE)&amp;", "&amp;VLOOKUP(A2,records_,6,FALSE)&amp;", "&amp;VLOOKUP(A2,records_,3,FALSE)&amp;", "&amp;VLOOKUP(A2,records_,4,FALSE),"")</f>
        <v>CBP: C.Bowling, Corby, 2008, 45.7</v>
      </c>
      <c r="C3" s="43"/>
      <c r="D3" s="44"/>
      <c r="E3" s="44"/>
      <c r="F3" s="45"/>
      <c r="G3" s="46"/>
    </row>
    <row r="4" spans="1:7" x14ac:dyDescent="0.35">
      <c r="B4" s="3" t="s">
        <v>2</v>
      </c>
      <c r="C4" s="19" t="s">
        <v>3</v>
      </c>
      <c r="D4" s="13" t="s">
        <v>4</v>
      </c>
      <c r="E4" s="13" t="s">
        <v>5</v>
      </c>
      <c r="F4" s="37" t="s">
        <v>6</v>
      </c>
      <c r="G4" s="46"/>
    </row>
    <row r="5" spans="1:7" x14ac:dyDescent="0.35">
      <c r="B5" s="52">
        <v>1</v>
      </c>
      <c r="C5" s="46">
        <v>61</v>
      </c>
      <c r="D5" s="44" t="str">
        <f>IFERROR(VLOOKUP($C5,competitors,7,FALSE),"")</f>
        <v>Lauren MCMULLEN</v>
      </c>
      <c r="E5" s="44" t="str">
        <f>IFERROR(VLOOKUP($C5,competitors,8,FALSE),"")</f>
        <v>Corby AC</v>
      </c>
      <c r="F5" s="45">
        <v>49.5</v>
      </c>
      <c r="G5" s="46"/>
    </row>
    <row r="6" spans="1:7" x14ac:dyDescent="0.35">
      <c r="B6" s="52"/>
      <c r="C6" s="46"/>
      <c r="D6" s="44"/>
      <c r="E6" s="44"/>
      <c r="F6" s="45"/>
      <c r="G6" s="46"/>
    </row>
    <row r="7" spans="1:7" x14ac:dyDescent="0.35">
      <c r="B7" s="48" t="s">
        <v>145</v>
      </c>
      <c r="C7" s="29"/>
      <c r="D7" s="49"/>
      <c r="E7" s="44" t="str">
        <f>IFERROR(VLOOKUP($C7,competitors,8,FALSE),"")</f>
        <v/>
      </c>
      <c r="F7" s="45"/>
      <c r="G7" s="46"/>
    </row>
    <row r="8" spans="1:7" s="75" customFormat="1" x14ac:dyDescent="0.35">
      <c r="A8" s="71"/>
      <c r="B8" s="76" t="s">
        <v>144</v>
      </c>
      <c r="C8" s="77"/>
      <c r="D8" s="78"/>
      <c r="E8" s="72"/>
      <c r="F8" s="73"/>
      <c r="G8" s="74"/>
    </row>
    <row r="9" spans="1:7" x14ac:dyDescent="0.35">
      <c r="B9" s="52">
        <v>1</v>
      </c>
      <c r="C9" s="46">
        <v>285</v>
      </c>
      <c r="D9" s="44" t="str">
        <f>IFERROR(VLOOKUP($C9,competitors,7,FALSE),"")</f>
        <v>Tony WELLS</v>
      </c>
      <c r="E9" s="44"/>
      <c r="F9" s="45">
        <v>53.7</v>
      </c>
      <c r="G9" s="46"/>
    </row>
    <row r="10" spans="1:7" x14ac:dyDescent="0.35">
      <c r="B10" s="52"/>
      <c r="C10" s="46"/>
      <c r="D10" s="44" t="str">
        <f>IFERROR(VLOOKUP($C10,competitors,7,FALSE),"")</f>
        <v/>
      </c>
      <c r="E10" s="44" t="str">
        <f>IFERROR(VLOOKUP($C10,competitors,8,FALSE),"")</f>
        <v/>
      </c>
      <c r="F10" s="45"/>
      <c r="G10" s="46"/>
    </row>
    <row r="11" spans="1:7" x14ac:dyDescent="0.35">
      <c r="A11" s="25" t="s">
        <v>78</v>
      </c>
      <c r="B11" s="48" t="str">
        <f>IF(OR($A11=0,$A11=""),"",VLOOKUP($A11,timetable,9,FALSE))</f>
        <v>T34A 400m Hurdles U20 Men Straight Final</v>
      </c>
      <c r="C11" s="29"/>
      <c r="D11" s="49"/>
      <c r="E11" s="49"/>
      <c r="F11" s="50"/>
      <c r="G11" s="51"/>
    </row>
    <row r="12" spans="1:7" x14ac:dyDescent="0.35">
      <c r="B12" s="16" t="str">
        <f>IFERROR("CBP: "&amp;VLOOKUP(A11,records_,5,FALSE)&amp;", "&amp;VLOOKUP(A11,records_,6,FALSE)&amp;", "&amp;VLOOKUP(A11,records_,3,FALSE)&amp;", "&amp;VLOOKUP(A11,records_,4,FALSE),"")</f>
        <v>CBP: A Judge, Campion Sch, 1993, 57.8</v>
      </c>
      <c r="C12" s="43"/>
      <c r="D12" s="44"/>
      <c r="E12" s="44"/>
      <c r="F12" s="45"/>
      <c r="G12" s="46"/>
    </row>
    <row r="13" spans="1:7" x14ac:dyDescent="0.35">
      <c r="B13" s="3" t="s">
        <v>2</v>
      </c>
      <c r="C13" s="19" t="s">
        <v>3</v>
      </c>
      <c r="D13" s="13" t="s">
        <v>4</v>
      </c>
      <c r="E13" s="13" t="s">
        <v>5</v>
      </c>
      <c r="F13" s="37" t="s">
        <v>6</v>
      </c>
      <c r="G13" s="46"/>
    </row>
    <row r="14" spans="1:7" x14ac:dyDescent="0.35">
      <c r="B14" s="52">
        <v>1</v>
      </c>
      <c r="C14" s="46">
        <v>227</v>
      </c>
      <c r="D14" s="44" t="str">
        <f>IFERROR(VLOOKUP($C14,competitors,7,FALSE),"")</f>
        <v>Harry FREEMAN</v>
      </c>
      <c r="E14" s="44" t="str">
        <f>IFERROR(VLOOKUP($C14,competitors,8,FALSE),"")</f>
        <v>Corby AC</v>
      </c>
      <c r="F14" s="45">
        <v>63.5</v>
      </c>
      <c r="G14" s="46"/>
    </row>
    <row r="15" spans="1:7" x14ac:dyDescent="0.35">
      <c r="B15" s="52">
        <v>2</v>
      </c>
      <c r="C15" s="46">
        <v>259</v>
      </c>
      <c r="D15" s="44" t="str">
        <f>IFERROR(VLOOKUP($C15,competitors,7,FALSE),"")</f>
        <v>Jay O'LEARY</v>
      </c>
      <c r="E15" s="44" t="str">
        <f>IFERROR(VLOOKUP($C15,competitors,8,FALSE),"")</f>
        <v>Rugby &amp; Northampton AC</v>
      </c>
      <c r="F15" s="45">
        <v>73.099999999999994</v>
      </c>
      <c r="G15" s="46"/>
    </row>
    <row r="16" spans="1:7" x14ac:dyDescent="0.35">
      <c r="B16" s="52"/>
      <c r="C16" s="46"/>
      <c r="D16" s="44" t="str">
        <f>IFERROR(VLOOKUP($C16,competitors,7,FALSE),"")</f>
        <v/>
      </c>
      <c r="E16" s="44" t="str">
        <f>IFERROR(VLOOKUP($C16,competitors,8,FALSE),"")</f>
        <v/>
      </c>
      <c r="F16" s="45"/>
      <c r="G16" s="46"/>
    </row>
    <row r="17" spans="1:7" x14ac:dyDescent="0.35">
      <c r="A17" s="25" t="s">
        <v>79</v>
      </c>
      <c r="B17" s="48" t="str">
        <f>IF(OR($A17=0,$A17=""),"",VLOOKUP($A17,timetable,9,FALSE))</f>
        <v>T35 75m U11 Girls Time Trials</v>
      </c>
      <c r="C17" s="29"/>
      <c r="D17" s="49"/>
      <c r="E17" s="49"/>
      <c r="F17" s="50"/>
      <c r="G17" s="51"/>
    </row>
    <row r="18" spans="1:7" x14ac:dyDescent="0.35">
      <c r="B18" s="16" t="str">
        <f>IFERROR("CBP: "&amp;VLOOKUP(A17,records_,5,FALSE)&amp;", "&amp;VLOOKUP(A17,records_,6,FALSE)&amp;", "&amp;VLOOKUP(A17,records_,3,FALSE)&amp;", "&amp;VLOOKUP(A17,records_,4,FALSE),"")</f>
        <v>CBP: S.Ager, Rug &amp; Nor, 2008, 11.3</v>
      </c>
      <c r="C18" s="43"/>
      <c r="D18" s="44"/>
      <c r="E18" s="44"/>
      <c r="F18" s="53" t="s">
        <v>80</v>
      </c>
      <c r="G18" s="54"/>
    </row>
    <row r="19" spans="1:7" x14ac:dyDescent="0.35">
      <c r="B19" s="3" t="s">
        <v>2</v>
      </c>
      <c r="C19" s="19" t="s">
        <v>3</v>
      </c>
      <c r="D19" s="13" t="s">
        <v>4</v>
      </c>
      <c r="E19" s="13" t="s">
        <v>5</v>
      </c>
      <c r="F19" s="37" t="s">
        <v>6</v>
      </c>
      <c r="G19" s="46" t="s">
        <v>73</v>
      </c>
    </row>
    <row r="20" spans="1:7" x14ac:dyDescent="0.35">
      <c r="B20" s="52">
        <v>1</v>
      </c>
      <c r="C20" s="46">
        <v>21</v>
      </c>
      <c r="D20" s="44" t="str">
        <f t="shared" ref="D20:D41" si="0">IFERROR(VLOOKUP($C20,competitors,7,FALSE),"")</f>
        <v>Georgia COKER-AGAR</v>
      </c>
      <c r="E20" s="44" t="str">
        <f t="shared" ref="E20:E41" si="1">IFERROR(VLOOKUP($C20,competitors,8,FALSE),"")</f>
        <v>Rugby &amp; Northampton AC</v>
      </c>
      <c r="F20" s="45">
        <v>11.8</v>
      </c>
      <c r="G20" s="46">
        <f>RANK(F20,$F$20:$F$40,1)</f>
        <v>2</v>
      </c>
    </row>
    <row r="21" spans="1:7" x14ac:dyDescent="0.35">
      <c r="B21" s="52">
        <v>2</v>
      </c>
      <c r="C21" s="46">
        <v>26</v>
      </c>
      <c r="D21" s="44" t="str">
        <f t="shared" si="0"/>
        <v>Ella DARBY</v>
      </c>
      <c r="E21" s="44" t="str">
        <f t="shared" si="1"/>
        <v>Silson Joggers AC</v>
      </c>
      <c r="F21" s="45">
        <v>11.9</v>
      </c>
      <c r="G21" s="46">
        <f t="shared" ref="G21:G25" si="2">RANK(F21,$F$20:$F$40,1)</f>
        <v>4</v>
      </c>
    </row>
    <row r="22" spans="1:7" x14ac:dyDescent="0.35">
      <c r="B22" s="52">
        <v>3</v>
      </c>
      <c r="C22" s="46">
        <v>7</v>
      </c>
      <c r="D22" s="44" t="str">
        <f t="shared" si="0"/>
        <v>Sofia BARRETT</v>
      </c>
      <c r="E22" s="44" t="str">
        <f t="shared" si="1"/>
        <v>Corby AC</v>
      </c>
      <c r="F22" s="45">
        <v>11.9</v>
      </c>
      <c r="G22" s="46">
        <f t="shared" si="2"/>
        <v>4</v>
      </c>
    </row>
    <row r="23" spans="1:7" x14ac:dyDescent="0.35">
      <c r="B23" s="52">
        <v>4</v>
      </c>
      <c r="C23" s="46">
        <v>13</v>
      </c>
      <c r="D23" s="44" t="str">
        <f t="shared" si="0"/>
        <v>Phoebe BOYLE</v>
      </c>
      <c r="E23" s="44" t="str">
        <f t="shared" si="1"/>
        <v>Rugby &amp; Northampton AC</v>
      </c>
      <c r="F23" s="45">
        <v>12.2</v>
      </c>
      <c r="G23" s="46">
        <f t="shared" si="2"/>
        <v>6</v>
      </c>
    </row>
    <row r="24" spans="1:7" x14ac:dyDescent="0.35">
      <c r="B24" s="52">
        <v>5</v>
      </c>
      <c r="C24" s="46">
        <v>6</v>
      </c>
      <c r="D24" s="44" t="str">
        <f t="shared" si="0"/>
        <v>Beatrix BAFFOE</v>
      </c>
      <c r="E24" s="44" t="str">
        <f t="shared" si="1"/>
        <v>Rugby &amp; Northampton AC</v>
      </c>
      <c r="F24" s="45">
        <v>12.4</v>
      </c>
      <c r="G24" s="46">
        <f t="shared" si="2"/>
        <v>9</v>
      </c>
    </row>
    <row r="25" spans="1:7" x14ac:dyDescent="0.35">
      <c r="B25" s="52">
        <v>6</v>
      </c>
      <c r="C25" s="46">
        <v>28</v>
      </c>
      <c r="D25" s="44" t="str">
        <f t="shared" si="0"/>
        <v>Lilia DIGBY</v>
      </c>
      <c r="E25" s="44" t="str">
        <f t="shared" si="1"/>
        <v>Rugby &amp; Northampton AC</v>
      </c>
      <c r="F25" s="45">
        <v>14.3</v>
      </c>
      <c r="G25" s="46">
        <f t="shared" si="2"/>
        <v>16</v>
      </c>
    </row>
    <row r="26" spans="1:7" x14ac:dyDescent="0.35">
      <c r="B26" s="52"/>
      <c r="C26" s="46"/>
      <c r="D26" s="44" t="str">
        <f t="shared" si="0"/>
        <v/>
      </c>
      <c r="E26" s="44" t="str">
        <f t="shared" si="1"/>
        <v/>
      </c>
      <c r="F26" s="53" t="s">
        <v>80</v>
      </c>
      <c r="G26" s="54"/>
    </row>
    <row r="27" spans="1:7" x14ac:dyDescent="0.35">
      <c r="B27" s="3" t="s">
        <v>2</v>
      </c>
      <c r="C27" s="19" t="s">
        <v>3</v>
      </c>
      <c r="D27" s="13" t="s">
        <v>4</v>
      </c>
      <c r="E27" s="13" t="s">
        <v>5</v>
      </c>
      <c r="F27" s="37" t="s">
        <v>6</v>
      </c>
      <c r="G27" s="46" t="s">
        <v>73</v>
      </c>
    </row>
    <row r="28" spans="1:7" x14ac:dyDescent="0.35">
      <c r="B28" s="52">
        <v>1</v>
      </c>
      <c r="C28" s="46">
        <v>62</v>
      </c>
      <c r="D28" s="44" t="str">
        <f t="shared" si="0"/>
        <v>Savannah MORGAN</v>
      </c>
      <c r="E28" s="44" t="str">
        <f t="shared" si="1"/>
        <v>Rugby &amp; Northampton AC</v>
      </c>
      <c r="F28" s="45">
        <v>11.4</v>
      </c>
      <c r="G28" s="46">
        <f t="shared" ref="G28:G33" si="3">RANK(F28,$F$20:$F$40,1)</f>
        <v>1</v>
      </c>
    </row>
    <row r="29" spans="1:7" x14ac:dyDescent="0.35">
      <c r="B29" s="52">
        <v>2</v>
      </c>
      <c r="C29" s="46">
        <v>54</v>
      </c>
      <c r="D29" s="44" t="str">
        <f t="shared" si="0"/>
        <v>Rosie LEONELLI</v>
      </c>
      <c r="E29" s="44" t="str">
        <f t="shared" si="1"/>
        <v>Rugby &amp; Northampton AC</v>
      </c>
      <c r="F29" s="45">
        <v>12.2</v>
      </c>
      <c r="G29" s="46">
        <f t="shared" si="3"/>
        <v>6</v>
      </c>
    </row>
    <row r="30" spans="1:7" x14ac:dyDescent="0.35">
      <c r="B30" s="52">
        <v>3</v>
      </c>
      <c r="C30" s="46">
        <v>55</v>
      </c>
      <c r="D30" s="44" t="str">
        <f t="shared" si="0"/>
        <v>Eve MALLOY</v>
      </c>
      <c r="E30" s="44" t="str">
        <f t="shared" si="1"/>
        <v>Wellingborough &amp; District AC</v>
      </c>
      <c r="F30" s="45">
        <v>13</v>
      </c>
      <c r="G30" s="46">
        <f t="shared" si="3"/>
        <v>10</v>
      </c>
    </row>
    <row r="31" spans="1:7" x14ac:dyDescent="0.35">
      <c r="B31" s="52">
        <v>4</v>
      </c>
      <c r="C31" s="46">
        <v>63</v>
      </c>
      <c r="D31" s="44" t="str">
        <f t="shared" si="0"/>
        <v>Lulu MOWFORTH</v>
      </c>
      <c r="E31" s="44" t="str">
        <f t="shared" si="1"/>
        <v>Kettering Town Harriers</v>
      </c>
      <c r="F31" s="45">
        <v>13</v>
      </c>
      <c r="G31" s="46">
        <f t="shared" si="3"/>
        <v>10</v>
      </c>
    </row>
    <row r="32" spans="1:7" x14ac:dyDescent="0.35">
      <c r="B32" s="52">
        <v>5</v>
      </c>
      <c r="C32" s="46">
        <v>34</v>
      </c>
      <c r="D32" s="44" t="str">
        <f t="shared" si="0"/>
        <v>Millie GAMMAGE</v>
      </c>
      <c r="E32" s="44" t="str">
        <f t="shared" si="1"/>
        <v>Rugby &amp; Northampton AC</v>
      </c>
      <c r="F32" s="45">
        <v>13</v>
      </c>
      <c r="G32" s="46">
        <f t="shared" si="3"/>
        <v>10</v>
      </c>
    </row>
    <row r="33" spans="1:7" x14ac:dyDescent="0.35">
      <c r="B33" s="52">
        <v>6</v>
      </c>
      <c r="C33" s="46">
        <v>37</v>
      </c>
      <c r="D33" s="44" t="str">
        <f t="shared" si="0"/>
        <v>Madeleine GOWLER</v>
      </c>
      <c r="E33" s="44" t="str">
        <f t="shared" si="1"/>
        <v>Rugby &amp; Northampton AC</v>
      </c>
      <c r="F33" s="45">
        <v>14.4</v>
      </c>
      <c r="G33" s="46">
        <f t="shared" si="3"/>
        <v>17</v>
      </c>
    </row>
    <row r="34" spans="1:7" x14ac:dyDescent="0.35">
      <c r="B34" s="52"/>
      <c r="C34" s="46"/>
      <c r="D34" s="44" t="str">
        <f t="shared" si="0"/>
        <v/>
      </c>
      <c r="E34" s="44" t="str">
        <f t="shared" si="1"/>
        <v/>
      </c>
      <c r="F34" s="53" t="s">
        <v>80</v>
      </c>
      <c r="G34" s="54"/>
    </row>
    <row r="35" spans="1:7" x14ac:dyDescent="0.35">
      <c r="B35" s="3" t="s">
        <v>2</v>
      </c>
      <c r="C35" s="19" t="s">
        <v>3</v>
      </c>
      <c r="D35" s="13" t="s">
        <v>4</v>
      </c>
      <c r="E35" s="13" t="s">
        <v>5</v>
      </c>
      <c r="F35" s="37" t="s">
        <v>6</v>
      </c>
      <c r="G35" s="46" t="s">
        <v>73</v>
      </c>
    </row>
    <row r="36" spans="1:7" x14ac:dyDescent="0.35">
      <c r="B36" s="52">
        <v>1</v>
      </c>
      <c r="C36" s="46">
        <v>66</v>
      </c>
      <c r="D36" s="44" t="str">
        <f t="shared" si="0"/>
        <v>Onachukwu NDEFO</v>
      </c>
      <c r="E36" s="44" t="str">
        <f t="shared" si="1"/>
        <v>Rugby &amp; Northampton AC</v>
      </c>
      <c r="F36" s="45">
        <v>11.8</v>
      </c>
      <c r="G36" s="46">
        <f t="shared" ref="G36:G40" si="4">RANK(F36,$F$20:$F$40,1)</f>
        <v>2</v>
      </c>
    </row>
    <row r="37" spans="1:7" x14ac:dyDescent="0.35">
      <c r="B37" s="52">
        <v>2</v>
      </c>
      <c r="C37" s="46">
        <v>82</v>
      </c>
      <c r="D37" s="44" t="str">
        <f t="shared" si="0"/>
        <v>Honor SOMERVILLE-COTTON</v>
      </c>
      <c r="E37" s="44" t="str">
        <f t="shared" si="1"/>
        <v>Corby AC</v>
      </c>
      <c r="F37" s="45">
        <v>12.3</v>
      </c>
      <c r="G37" s="46">
        <f t="shared" si="4"/>
        <v>8</v>
      </c>
    </row>
    <row r="38" spans="1:7" x14ac:dyDescent="0.35">
      <c r="B38" s="52">
        <v>3</v>
      </c>
      <c r="C38" s="46">
        <v>80</v>
      </c>
      <c r="D38" s="44" t="str">
        <f t="shared" si="0"/>
        <v>Florence SMITH</v>
      </c>
      <c r="E38" s="44" t="str">
        <f t="shared" si="1"/>
        <v>Harborough AC</v>
      </c>
      <c r="F38" s="45">
        <v>13.3</v>
      </c>
      <c r="G38" s="46">
        <f t="shared" si="4"/>
        <v>13</v>
      </c>
    </row>
    <row r="39" spans="1:7" x14ac:dyDescent="0.35">
      <c r="B39" s="52">
        <v>4</v>
      </c>
      <c r="C39" s="46">
        <v>85</v>
      </c>
      <c r="D39" s="44" t="str">
        <f t="shared" si="0"/>
        <v>Lilli TAYLOR</v>
      </c>
      <c r="E39" s="44" t="str">
        <f t="shared" si="1"/>
        <v>Rugby &amp; Northampton AC</v>
      </c>
      <c r="F39" s="45">
        <v>14.1</v>
      </c>
      <c r="G39" s="46">
        <f t="shared" si="4"/>
        <v>14</v>
      </c>
    </row>
    <row r="40" spans="1:7" x14ac:dyDescent="0.35">
      <c r="B40" s="52">
        <v>5</v>
      </c>
      <c r="C40" s="46">
        <v>65</v>
      </c>
      <c r="D40" s="44" t="str">
        <f t="shared" si="0"/>
        <v>Maddie MUNRO</v>
      </c>
      <c r="E40" s="44" t="str">
        <f t="shared" si="1"/>
        <v>Rugby &amp; Northampton AC</v>
      </c>
      <c r="F40" s="45">
        <v>14.2</v>
      </c>
      <c r="G40" s="46">
        <f t="shared" si="4"/>
        <v>15</v>
      </c>
    </row>
    <row r="41" spans="1:7" x14ac:dyDescent="0.35">
      <c r="B41" s="52"/>
      <c r="C41" s="46"/>
      <c r="D41" s="44" t="str">
        <f t="shared" si="0"/>
        <v/>
      </c>
      <c r="E41" s="44" t="str">
        <f t="shared" si="1"/>
        <v/>
      </c>
      <c r="F41" s="45"/>
      <c r="G41" s="46"/>
    </row>
    <row r="42" spans="1:7" x14ac:dyDescent="0.35">
      <c r="A42" s="25" t="s">
        <v>81</v>
      </c>
      <c r="B42" s="48" t="str">
        <f>IF(OR($A42=0,$A42=""),"",VLOOKUP($A42,timetable,9,FALSE))</f>
        <v>T36 75m U11 Boys Time Trials</v>
      </c>
      <c r="C42" s="29"/>
      <c r="D42" s="49"/>
      <c r="E42" s="49"/>
      <c r="F42" s="50"/>
      <c r="G42" s="51"/>
    </row>
    <row r="43" spans="1:7" x14ac:dyDescent="0.35">
      <c r="B43" s="16" t="str">
        <f>IFERROR("CBP: "&amp;VLOOKUP(A42,records_,5,FALSE)&amp;", "&amp;VLOOKUP(A42,records_,6,FALSE)&amp;", "&amp;VLOOKUP(A42,records_,3,FALSE)&amp;", "&amp;VLOOKUP(A42,records_,4,FALSE),"")</f>
        <v>CBP: T. Kerr-Chin, Rug&amp;Nor, 2008, 10.9</v>
      </c>
      <c r="C43" s="43"/>
      <c r="D43" s="44"/>
      <c r="E43" s="44"/>
      <c r="F43" s="53" t="s">
        <v>80</v>
      </c>
      <c r="G43" s="54"/>
    </row>
    <row r="44" spans="1:7" x14ac:dyDescent="0.35">
      <c r="B44" s="3" t="s">
        <v>2</v>
      </c>
      <c r="C44" s="19" t="s">
        <v>3</v>
      </c>
      <c r="D44" s="13" t="s">
        <v>4</v>
      </c>
      <c r="E44" s="13" t="s">
        <v>5</v>
      </c>
      <c r="F44" s="37" t="s">
        <v>6</v>
      </c>
      <c r="G44" s="46" t="s">
        <v>73</v>
      </c>
    </row>
    <row r="45" spans="1:7" x14ac:dyDescent="0.35">
      <c r="B45" s="52">
        <v>1</v>
      </c>
      <c r="C45" s="46">
        <v>224</v>
      </c>
      <c r="D45" s="44" t="str">
        <f t="shared" ref="D45:D61" si="5">IFERROR(VLOOKUP($C45,competitors,7,FALSE),"")</f>
        <v>William DRAGE</v>
      </c>
      <c r="E45" s="44" t="str">
        <f t="shared" ref="E45:E61" si="6">IFERROR(VLOOKUP($C45,competitors,8,FALSE),"")</f>
        <v>Rugby &amp; Northampton AC</v>
      </c>
      <c r="F45" s="45">
        <v>11.4</v>
      </c>
      <c r="G45" s="46">
        <f>RANK(F45,$F$45:$F$60,1)</f>
        <v>3</v>
      </c>
    </row>
    <row r="46" spans="1:7" x14ac:dyDescent="0.35">
      <c r="B46" s="52">
        <v>2</v>
      </c>
      <c r="C46" s="46">
        <v>225</v>
      </c>
      <c r="D46" s="44" t="str">
        <f t="shared" si="5"/>
        <v>Rowan FARFORT</v>
      </c>
      <c r="E46" s="44" t="str">
        <f t="shared" si="6"/>
        <v>Corby AC</v>
      </c>
      <c r="F46" s="45">
        <v>11.7</v>
      </c>
      <c r="G46" s="46">
        <f t="shared" ref="G46:G51" si="7">RANK(F46,$F$45:$F$60,1)</f>
        <v>4</v>
      </c>
    </row>
    <row r="47" spans="1:7" x14ac:dyDescent="0.35">
      <c r="B47" s="52">
        <v>3</v>
      </c>
      <c r="C47" s="46">
        <v>228</v>
      </c>
      <c r="D47" s="44" t="str">
        <f t="shared" si="5"/>
        <v>Lewis FYFE</v>
      </c>
      <c r="E47" s="44" t="str">
        <f t="shared" si="6"/>
        <v>Rugby &amp; Northampton AC</v>
      </c>
      <c r="F47" s="45">
        <v>11.7</v>
      </c>
      <c r="G47" s="46">
        <f t="shared" si="7"/>
        <v>4</v>
      </c>
    </row>
    <row r="48" spans="1:7" x14ac:dyDescent="0.35">
      <c r="B48" s="52">
        <v>4</v>
      </c>
      <c r="C48" s="46">
        <v>231</v>
      </c>
      <c r="D48" s="44" t="str">
        <f t="shared" si="5"/>
        <v>Finlay GRANT</v>
      </c>
      <c r="E48" s="44" t="str">
        <f t="shared" si="6"/>
        <v>Rugby &amp; Northampton AC</v>
      </c>
      <c r="F48" s="45">
        <v>11.8</v>
      </c>
      <c r="G48" s="46">
        <f t="shared" si="7"/>
        <v>6</v>
      </c>
    </row>
    <row r="49" spans="1:7" x14ac:dyDescent="0.35">
      <c r="B49" s="52">
        <v>5</v>
      </c>
      <c r="C49" s="46">
        <v>222</v>
      </c>
      <c r="D49" s="44" t="str">
        <f t="shared" si="5"/>
        <v>Jordan DEAN</v>
      </c>
      <c r="E49" s="44" t="str">
        <f t="shared" si="6"/>
        <v>Rugby &amp; Northampton AC</v>
      </c>
      <c r="F49" s="45">
        <v>12.1</v>
      </c>
      <c r="G49" s="46">
        <f t="shared" si="7"/>
        <v>8</v>
      </c>
    </row>
    <row r="50" spans="1:7" x14ac:dyDescent="0.35">
      <c r="B50" s="52">
        <v>6</v>
      </c>
      <c r="C50" s="46">
        <v>208</v>
      </c>
      <c r="D50" s="44" t="str">
        <f t="shared" si="5"/>
        <v>Charlie BOUCHARD</v>
      </c>
      <c r="E50" s="44" t="str">
        <f t="shared" si="6"/>
        <v>Kettering Town Harriers</v>
      </c>
      <c r="F50" s="45">
        <v>12.6</v>
      </c>
      <c r="G50" s="46">
        <f t="shared" si="7"/>
        <v>11</v>
      </c>
    </row>
    <row r="51" spans="1:7" x14ac:dyDescent="0.35">
      <c r="B51" s="52">
        <v>7</v>
      </c>
      <c r="C51" s="46">
        <v>230</v>
      </c>
      <c r="D51" s="44" t="str">
        <f t="shared" si="5"/>
        <v>Charlie GIBBS</v>
      </c>
      <c r="E51" s="44" t="str">
        <f t="shared" si="6"/>
        <v>Rugby &amp; Northampton AC</v>
      </c>
      <c r="F51" s="45">
        <v>13.9</v>
      </c>
      <c r="G51" s="46">
        <f t="shared" si="7"/>
        <v>14</v>
      </c>
    </row>
    <row r="52" spans="1:7" x14ac:dyDescent="0.35">
      <c r="B52" s="52"/>
      <c r="C52" s="46"/>
      <c r="D52" s="44" t="str">
        <f t="shared" si="5"/>
        <v/>
      </c>
      <c r="E52" s="44" t="str">
        <f t="shared" si="6"/>
        <v/>
      </c>
      <c r="F52" s="53"/>
      <c r="G52" s="54"/>
    </row>
    <row r="53" spans="1:7" x14ac:dyDescent="0.35">
      <c r="B53" s="3" t="s">
        <v>2</v>
      </c>
      <c r="C53" s="19" t="s">
        <v>3</v>
      </c>
      <c r="D53" s="13" t="s">
        <v>4</v>
      </c>
      <c r="E53" s="13" t="s">
        <v>5</v>
      </c>
      <c r="F53" s="37" t="s">
        <v>6</v>
      </c>
      <c r="G53" s="46" t="s">
        <v>73</v>
      </c>
    </row>
    <row r="54" spans="1:7" x14ac:dyDescent="0.35">
      <c r="B54" s="52">
        <v>1</v>
      </c>
      <c r="C54" s="46">
        <v>289</v>
      </c>
      <c r="D54" s="44" t="str">
        <f t="shared" si="5"/>
        <v>Arthur TILT</v>
      </c>
      <c r="E54" s="44" t="str">
        <f t="shared" si="6"/>
        <v>Rugby &amp; Northampton AC</v>
      </c>
      <c r="F54" s="45">
        <v>11.1</v>
      </c>
      <c r="G54" s="46">
        <f t="shared" ref="G54:G60" si="8">RANK(F54,$F$45:$F$60,1)</f>
        <v>1</v>
      </c>
    </row>
    <row r="55" spans="1:7" x14ac:dyDescent="0.35">
      <c r="B55" s="52">
        <v>2</v>
      </c>
      <c r="C55" s="46">
        <v>266</v>
      </c>
      <c r="D55" s="44" t="str">
        <f t="shared" si="5"/>
        <v>William ROBERTSON</v>
      </c>
      <c r="E55" s="44" t="str">
        <f t="shared" si="6"/>
        <v>Kettering Town Harriers</v>
      </c>
      <c r="F55" s="45">
        <v>11.1</v>
      </c>
      <c r="G55" s="46">
        <f t="shared" si="8"/>
        <v>1</v>
      </c>
    </row>
    <row r="56" spans="1:7" x14ac:dyDescent="0.35">
      <c r="B56" s="52">
        <v>3</v>
      </c>
      <c r="C56" s="46">
        <v>237</v>
      </c>
      <c r="D56" s="44" t="str">
        <f t="shared" si="5"/>
        <v>Aaron HOLLOWAY</v>
      </c>
      <c r="E56" s="44" t="str">
        <f t="shared" si="6"/>
        <v>Kettering Town Harriers</v>
      </c>
      <c r="F56" s="45">
        <v>11.9</v>
      </c>
      <c r="G56" s="46">
        <f t="shared" si="8"/>
        <v>7</v>
      </c>
    </row>
    <row r="57" spans="1:7" x14ac:dyDescent="0.35">
      <c r="B57" s="52">
        <v>4</v>
      </c>
      <c r="C57" s="46">
        <v>280</v>
      </c>
      <c r="D57" s="44" t="str">
        <f t="shared" si="5"/>
        <v>Jedan STEWART</v>
      </c>
      <c r="E57" s="44" t="str">
        <f t="shared" si="6"/>
        <v>Silson Joggers AC</v>
      </c>
      <c r="F57" s="45">
        <v>12.3</v>
      </c>
      <c r="G57" s="46">
        <f t="shared" si="8"/>
        <v>9</v>
      </c>
    </row>
    <row r="58" spans="1:7" x14ac:dyDescent="0.35">
      <c r="B58" s="52">
        <v>5</v>
      </c>
      <c r="C58" s="46">
        <v>249</v>
      </c>
      <c r="D58" s="44" t="str">
        <f t="shared" si="5"/>
        <v>Sammy LOK</v>
      </c>
      <c r="E58" s="44" t="str">
        <f t="shared" si="6"/>
        <v>Corby AC</v>
      </c>
      <c r="F58" s="45">
        <v>12.5</v>
      </c>
      <c r="G58" s="46">
        <f t="shared" si="8"/>
        <v>10</v>
      </c>
    </row>
    <row r="59" spans="1:7" x14ac:dyDescent="0.35">
      <c r="B59" s="52">
        <v>6</v>
      </c>
      <c r="C59" s="46">
        <v>271</v>
      </c>
      <c r="D59" s="44" t="str">
        <f t="shared" si="5"/>
        <v>Tobi SALAU</v>
      </c>
      <c r="E59" s="44" t="str">
        <f t="shared" si="6"/>
        <v>Corby AC</v>
      </c>
      <c r="F59" s="45">
        <v>12.9</v>
      </c>
      <c r="G59" s="46">
        <f t="shared" si="8"/>
        <v>12</v>
      </c>
    </row>
    <row r="60" spans="1:7" x14ac:dyDescent="0.35">
      <c r="B60" s="52">
        <v>7</v>
      </c>
      <c r="C60" s="46">
        <v>260</v>
      </c>
      <c r="D60" s="44" t="str">
        <f t="shared" si="5"/>
        <v>Samuel PALMER</v>
      </c>
      <c r="E60" s="44" t="str">
        <f t="shared" si="6"/>
        <v>Rugby &amp; Northampton AC</v>
      </c>
      <c r="F60" s="45">
        <v>13.2</v>
      </c>
      <c r="G60" s="46">
        <f t="shared" si="8"/>
        <v>13</v>
      </c>
    </row>
    <row r="61" spans="1:7" x14ac:dyDescent="0.35">
      <c r="B61" s="52"/>
      <c r="C61" s="46"/>
      <c r="D61" s="44" t="str">
        <f t="shared" si="5"/>
        <v/>
      </c>
      <c r="E61" s="44" t="str">
        <f t="shared" si="6"/>
        <v/>
      </c>
      <c r="F61" s="53"/>
      <c r="G61" s="54"/>
    </row>
    <row r="62" spans="1:7" x14ac:dyDescent="0.35">
      <c r="A62" s="25" t="s">
        <v>82</v>
      </c>
      <c r="B62" s="48" t="str">
        <f>IF(OR($A62=0,$A62=""),"",VLOOKUP($A62,timetable,9,FALSE))</f>
        <v>T37 100m U13 Girls Heats</v>
      </c>
      <c r="C62" s="29"/>
      <c r="D62" s="49"/>
      <c r="E62" s="49"/>
      <c r="F62" s="50"/>
      <c r="G62" s="51"/>
    </row>
    <row r="63" spans="1:7" x14ac:dyDescent="0.35">
      <c r="B63" s="16" t="str">
        <f>IFERROR("CBP: "&amp;VLOOKUP(A62,records_,5,FALSE)&amp;", "&amp;VLOOKUP(A62,records_,6,FALSE)&amp;", "&amp;VLOOKUP(A62,records_,3,FALSE)&amp;", "&amp;VLOOKUP(A62,records_,4,FALSE),"")</f>
        <v>CBP: S.Ager, Rug&amp;Nor, 2010, 12.9</v>
      </c>
      <c r="C63" s="43"/>
      <c r="D63" s="44"/>
      <c r="E63" s="44"/>
      <c r="F63" s="53" t="s">
        <v>80</v>
      </c>
      <c r="G63" s="54"/>
    </row>
    <row r="64" spans="1:7" x14ac:dyDescent="0.35">
      <c r="B64" s="3" t="s">
        <v>2</v>
      </c>
      <c r="C64" s="19" t="s">
        <v>3</v>
      </c>
      <c r="D64" s="13" t="s">
        <v>4</v>
      </c>
      <c r="E64" s="13" t="s">
        <v>5</v>
      </c>
      <c r="F64" s="37" t="s">
        <v>6</v>
      </c>
      <c r="G64" s="46"/>
    </row>
    <row r="65" spans="2:7" x14ac:dyDescent="0.35">
      <c r="B65" s="52">
        <v>1</v>
      </c>
      <c r="C65" s="46">
        <v>30</v>
      </c>
      <c r="D65" s="44" t="str">
        <f t="shared" ref="D65:D91" si="9">IFERROR(VLOOKUP($C65,competitors,7,FALSE),"")</f>
        <v>Madison DRAGE</v>
      </c>
      <c r="E65" s="44" t="str">
        <f t="shared" ref="E65:E91" si="10">IFERROR(VLOOKUP($C65,competitors,8,FALSE),"")</f>
        <v>Rugby &amp; Northampton AC</v>
      </c>
      <c r="F65" s="45">
        <v>14.8</v>
      </c>
      <c r="G65" s="46" t="s">
        <v>74</v>
      </c>
    </row>
    <row r="66" spans="2:7" x14ac:dyDescent="0.35">
      <c r="B66" s="52">
        <v>2</v>
      </c>
      <c r="C66" s="46">
        <v>29</v>
      </c>
      <c r="D66" s="44" t="str">
        <f t="shared" si="9"/>
        <v>Hayley DIMOND</v>
      </c>
      <c r="E66" s="44" t="str">
        <f t="shared" si="10"/>
        <v>Marshall Milton Keynes AC</v>
      </c>
      <c r="F66" s="45">
        <v>15.2</v>
      </c>
      <c r="G66" s="46" t="s">
        <v>74</v>
      </c>
    </row>
    <row r="67" spans="2:7" x14ac:dyDescent="0.35">
      <c r="B67" s="52">
        <v>3</v>
      </c>
      <c r="C67" s="46">
        <v>24</v>
      </c>
      <c r="D67" s="44" t="str">
        <f t="shared" si="9"/>
        <v>Kae CRISP</v>
      </c>
      <c r="E67" s="44" t="str">
        <f t="shared" si="10"/>
        <v>Rugby &amp; Northampton AC</v>
      </c>
      <c r="F67" s="45">
        <v>15.5</v>
      </c>
      <c r="G67" s="46"/>
    </row>
    <row r="68" spans="2:7" x14ac:dyDescent="0.35">
      <c r="B68" s="52">
        <v>4</v>
      </c>
      <c r="C68" s="46">
        <v>35</v>
      </c>
      <c r="D68" s="44" t="str">
        <f t="shared" si="9"/>
        <v>Ellen GOODHART</v>
      </c>
      <c r="E68" s="44" t="str">
        <f t="shared" si="10"/>
        <v>Rugby &amp; Northampton AC</v>
      </c>
      <c r="F68" s="45">
        <v>16.100000000000001</v>
      </c>
      <c r="G68" s="46"/>
    </row>
    <row r="69" spans="2:7" x14ac:dyDescent="0.35">
      <c r="B69" s="52">
        <v>5</v>
      </c>
      <c r="C69" s="46">
        <v>17</v>
      </c>
      <c r="D69" s="44" t="str">
        <f t="shared" si="9"/>
        <v>Amelia CEBAK</v>
      </c>
      <c r="E69" s="44" t="str">
        <f t="shared" si="10"/>
        <v>Rugby &amp; Northampton AC</v>
      </c>
      <c r="F69" s="45">
        <v>16.7</v>
      </c>
      <c r="G69" s="46"/>
    </row>
    <row r="70" spans="2:7" x14ac:dyDescent="0.35">
      <c r="B70" s="52">
        <v>6</v>
      </c>
      <c r="C70" s="46">
        <v>33</v>
      </c>
      <c r="D70" s="44" t="str">
        <f t="shared" si="9"/>
        <v>Ella FAIRBROTHER</v>
      </c>
      <c r="E70" s="44" t="str">
        <f t="shared" si="10"/>
        <v>Kettering Town Harriers</v>
      </c>
      <c r="F70" s="45">
        <v>16.899999999999999</v>
      </c>
      <c r="G70" s="46"/>
    </row>
    <row r="71" spans="2:7" x14ac:dyDescent="0.35">
      <c r="B71" s="52">
        <v>7</v>
      </c>
      <c r="C71" s="46">
        <v>25</v>
      </c>
      <c r="D71" s="44" t="str">
        <f t="shared" si="9"/>
        <v>Chloe CURWEN</v>
      </c>
      <c r="E71" s="44" t="str">
        <f t="shared" si="10"/>
        <v>Rugby &amp; Northampton AC</v>
      </c>
      <c r="F71" s="45">
        <v>17.7</v>
      </c>
      <c r="G71" s="46"/>
    </row>
    <row r="72" spans="2:7" x14ac:dyDescent="0.35">
      <c r="B72" s="52"/>
      <c r="C72" s="46"/>
      <c r="D72" s="44" t="str">
        <f t="shared" si="9"/>
        <v/>
      </c>
      <c r="E72" s="44" t="str">
        <f t="shared" si="10"/>
        <v/>
      </c>
      <c r="F72" s="53" t="s">
        <v>80</v>
      </c>
      <c r="G72" s="54"/>
    </row>
    <row r="73" spans="2:7" x14ac:dyDescent="0.35">
      <c r="B73" s="3" t="s">
        <v>2</v>
      </c>
      <c r="C73" s="19" t="s">
        <v>3</v>
      </c>
      <c r="D73" s="13" t="s">
        <v>4</v>
      </c>
      <c r="E73" s="13" t="s">
        <v>5</v>
      </c>
      <c r="F73" s="37" t="s">
        <v>6</v>
      </c>
      <c r="G73" s="46"/>
    </row>
    <row r="74" spans="2:7" x14ac:dyDescent="0.35">
      <c r="B74" s="52">
        <v>1</v>
      </c>
      <c r="C74" s="46">
        <v>58</v>
      </c>
      <c r="D74" s="44" t="str">
        <f t="shared" si="9"/>
        <v>Etienne MAUGHAN</v>
      </c>
      <c r="E74" s="44" t="str">
        <f t="shared" si="10"/>
        <v>Bedford &amp; County AC</v>
      </c>
      <c r="F74" s="45">
        <v>13.4</v>
      </c>
      <c r="G74" s="46" t="s">
        <v>74</v>
      </c>
    </row>
    <row r="75" spans="2:7" x14ac:dyDescent="0.35">
      <c r="B75" s="52">
        <v>2</v>
      </c>
      <c r="C75" s="46">
        <v>57</v>
      </c>
      <c r="D75" s="44" t="str">
        <f t="shared" si="9"/>
        <v>Florence MATTHEWS</v>
      </c>
      <c r="E75" s="44" t="str">
        <f t="shared" si="10"/>
        <v>Rugby &amp; Northampton AC</v>
      </c>
      <c r="F75" s="45">
        <v>14.2</v>
      </c>
      <c r="G75" s="46" t="s">
        <v>74</v>
      </c>
    </row>
    <row r="76" spans="2:7" x14ac:dyDescent="0.35">
      <c r="B76" s="52">
        <v>3</v>
      </c>
      <c r="C76" s="46">
        <v>59</v>
      </c>
      <c r="D76" s="44" t="str">
        <f t="shared" si="9"/>
        <v>Scarlett MAXWELL-MUNN</v>
      </c>
      <c r="E76" s="44" t="str">
        <f t="shared" si="10"/>
        <v>Kettering Town Harriers</v>
      </c>
      <c r="F76" s="45">
        <v>15</v>
      </c>
      <c r="G76" s="46" t="s">
        <v>75</v>
      </c>
    </row>
    <row r="77" spans="2:7" x14ac:dyDescent="0.35">
      <c r="B77" s="52">
        <v>4</v>
      </c>
      <c r="C77" s="46">
        <v>48</v>
      </c>
      <c r="D77" s="44" t="str">
        <f t="shared" si="9"/>
        <v>Asha JOHNSON</v>
      </c>
      <c r="E77" s="44" t="str">
        <f t="shared" si="10"/>
        <v>Kettering Town Harriers</v>
      </c>
      <c r="F77" s="45">
        <v>15.3</v>
      </c>
      <c r="G77" s="46" t="s">
        <v>75</v>
      </c>
    </row>
    <row r="78" spans="2:7" x14ac:dyDescent="0.35">
      <c r="B78" s="52">
        <v>5</v>
      </c>
      <c r="C78" s="46">
        <v>38</v>
      </c>
      <c r="D78" s="44" t="str">
        <f t="shared" si="9"/>
        <v>Ashleigh GREENE</v>
      </c>
      <c r="E78" s="44" t="str">
        <f t="shared" si="10"/>
        <v>Rugby &amp; Northampton AC</v>
      </c>
      <c r="F78" s="45">
        <v>16.5</v>
      </c>
      <c r="G78" s="46"/>
    </row>
    <row r="79" spans="2:7" x14ac:dyDescent="0.35">
      <c r="B79" s="52">
        <v>6</v>
      </c>
      <c r="C79" s="46">
        <v>49</v>
      </c>
      <c r="D79" s="44" t="str">
        <f t="shared" si="9"/>
        <v>Lucy KING</v>
      </c>
      <c r="E79" s="44" t="str">
        <f t="shared" si="10"/>
        <v>Silson Joggers AC</v>
      </c>
      <c r="F79" s="45">
        <v>17.100000000000001</v>
      </c>
      <c r="G79" s="46"/>
    </row>
    <row r="80" spans="2:7" x14ac:dyDescent="0.35">
      <c r="B80" s="52">
        <v>7</v>
      </c>
      <c r="C80" s="46">
        <v>36</v>
      </c>
      <c r="D80" s="44" t="str">
        <f t="shared" si="9"/>
        <v>Isabelle GOWLER</v>
      </c>
      <c r="E80" s="44" t="str">
        <f t="shared" si="10"/>
        <v>Rugby &amp; Northampton AC</v>
      </c>
      <c r="F80" s="45">
        <v>17.399999999999999</v>
      </c>
      <c r="G80" s="46"/>
    </row>
    <row r="81" spans="1:7" x14ac:dyDescent="0.35">
      <c r="B81" s="52"/>
      <c r="C81" s="46"/>
      <c r="D81" s="44" t="str">
        <f t="shared" si="9"/>
        <v/>
      </c>
      <c r="E81" s="44" t="str">
        <f t="shared" si="10"/>
        <v/>
      </c>
      <c r="F81" s="53" t="s">
        <v>80</v>
      </c>
      <c r="G81" s="54"/>
    </row>
    <row r="82" spans="1:7" x14ac:dyDescent="0.35">
      <c r="B82" s="3" t="s">
        <v>2</v>
      </c>
      <c r="C82" s="19" t="s">
        <v>3</v>
      </c>
      <c r="D82" s="13" t="s">
        <v>4</v>
      </c>
      <c r="E82" s="13" t="s">
        <v>5</v>
      </c>
      <c r="F82" s="37" t="s">
        <v>6</v>
      </c>
      <c r="G82" s="46"/>
    </row>
    <row r="83" spans="1:7" x14ac:dyDescent="0.35">
      <c r="B83" s="52">
        <v>1</v>
      </c>
      <c r="C83" s="46">
        <v>95</v>
      </c>
      <c r="D83" s="44" t="str">
        <f t="shared" si="9"/>
        <v>Charlotte WOODWARD</v>
      </c>
      <c r="E83" s="44" t="str">
        <f t="shared" si="10"/>
        <v>Rugby &amp; Northampton AC</v>
      </c>
      <c r="F83" s="45">
        <v>14.7</v>
      </c>
      <c r="G83" s="46" t="s">
        <v>74</v>
      </c>
    </row>
    <row r="84" spans="1:7" x14ac:dyDescent="0.35">
      <c r="B84" s="52">
        <v>2</v>
      </c>
      <c r="C84" s="46">
        <v>68</v>
      </c>
      <c r="D84" s="44" t="str">
        <f t="shared" si="9"/>
        <v>Xcena PASQUALIN</v>
      </c>
      <c r="E84" s="44" t="str">
        <f t="shared" si="10"/>
        <v>Rugby &amp; Northampton AC</v>
      </c>
      <c r="F84" s="45">
        <v>15</v>
      </c>
      <c r="G84" s="46" t="s">
        <v>74</v>
      </c>
    </row>
    <row r="85" spans="1:7" x14ac:dyDescent="0.35">
      <c r="B85" s="52">
        <v>3</v>
      </c>
      <c r="C85" s="46">
        <v>73</v>
      </c>
      <c r="D85" s="44" t="str">
        <f t="shared" si="9"/>
        <v>Aliyah SALAU</v>
      </c>
      <c r="E85" s="44" t="str">
        <f t="shared" si="10"/>
        <v>Corby AC</v>
      </c>
      <c r="F85" s="45">
        <v>15.3</v>
      </c>
      <c r="G85" s="46" t="s">
        <v>75</v>
      </c>
    </row>
    <row r="86" spans="1:7" x14ac:dyDescent="0.35">
      <c r="B86" s="52">
        <v>4</v>
      </c>
      <c r="C86" s="46">
        <v>74</v>
      </c>
      <c r="D86" s="44" t="str">
        <f t="shared" si="9"/>
        <v>Amber SALKELD</v>
      </c>
      <c r="E86" s="44" t="str">
        <f t="shared" si="10"/>
        <v>Marshall Milton Keynes AC</v>
      </c>
      <c r="F86" s="45">
        <v>15.6</v>
      </c>
      <c r="G86" s="46"/>
    </row>
    <row r="87" spans="1:7" x14ac:dyDescent="0.35">
      <c r="B87" s="52">
        <v>5</v>
      </c>
      <c r="C87" s="46">
        <v>96</v>
      </c>
      <c r="D87" s="44" t="str">
        <f t="shared" si="9"/>
        <v>Chloe WORTH</v>
      </c>
      <c r="E87" s="44" t="str">
        <f t="shared" si="10"/>
        <v>Rugby &amp; Northampton AC</v>
      </c>
      <c r="F87" s="45">
        <v>16</v>
      </c>
      <c r="G87" s="46"/>
    </row>
    <row r="88" spans="1:7" x14ac:dyDescent="0.35">
      <c r="B88" s="52">
        <v>6</v>
      </c>
      <c r="C88" s="46">
        <v>60</v>
      </c>
      <c r="D88" s="44" t="str">
        <f t="shared" si="9"/>
        <v>Grace MCCLAFFERTY</v>
      </c>
      <c r="E88" s="44" t="str">
        <f t="shared" si="10"/>
        <v>Corby AC</v>
      </c>
      <c r="F88" s="45">
        <v>16.399999999999999</v>
      </c>
      <c r="G88" s="46"/>
    </row>
    <row r="89" spans="1:7" x14ac:dyDescent="0.35">
      <c r="B89" s="52">
        <v>7</v>
      </c>
      <c r="C89" s="46">
        <v>76</v>
      </c>
      <c r="D89" s="44" t="str">
        <f t="shared" si="9"/>
        <v>Darby SHEARMAN</v>
      </c>
      <c r="E89" s="44" t="str">
        <f t="shared" si="10"/>
        <v>Rugby &amp; Northampton AC</v>
      </c>
      <c r="F89" s="45">
        <v>17</v>
      </c>
      <c r="G89" s="46"/>
    </row>
    <row r="90" spans="1:7" x14ac:dyDescent="0.35">
      <c r="B90" s="52">
        <v>8</v>
      </c>
      <c r="C90" s="46">
        <v>84</v>
      </c>
      <c r="D90" s="44" t="str">
        <f t="shared" si="9"/>
        <v>Isabella TAYLOR</v>
      </c>
      <c r="E90" s="44" t="str">
        <f t="shared" si="10"/>
        <v>Rugby &amp; Northampton AC</v>
      </c>
      <c r="F90" s="45">
        <v>18.100000000000001</v>
      </c>
      <c r="G90" s="46"/>
    </row>
    <row r="91" spans="1:7" x14ac:dyDescent="0.35">
      <c r="B91" s="52"/>
      <c r="C91" s="46"/>
      <c r="D91" s="44" t="str">
        <f t="shared" si="9"/>
        <v/>
      </c>
      <c r="E91" s="44" t="str">
        <f t="shared" si="10"/>
        <v/>
      </c>
      <c r="F91" s="45"/>
      <c r="G91" s="46"/>
    </row>
    <row r="92" spans="1:7" x14ac:dyDescent="0.35">
      <c r="A92" s="25" t="s">
        <v>83</v>
      </c>
      <c r="B92" s="48" t="str">
        <f>IF(OR($A92=0,$A92=""),"",VLOOKUP($A92,timetable,9,FALSE))</f>
        <v>T38 100m U13 Boys Heats</v>
      </c>
      <c r="C92" s="29"/>
      <c r="D92" s="49"/>
      <c r="E92" s="49"/>
      <c r="F92" s="50"/>
      <c r="G92" s="51"/>
    </row>
    <row r="93" spans="1:7" x14ac:dyDescent="0.35">
      <c r="B93" s="16" t="str">
        <f>IFERROR("CBP: "&amp;VLOOKUP(A92,records_,5,FALSE)&amp;", "&amp;VLOOKUP(A92,records_,6,FALSE)&amp;", "&amp;VLOOKUP(A92,records_,3,FALSE)&amp;", "&amp;VLOOKUP(A92,records_,4,FALSE),"")</f>
        <v>CBP: T.Kerr-Chin, Rug&amp;Nor, 2010, 12.5</v>
      </c>
      <c r="C93" s="43"/>
      <c r="D93" s="44"/>
      <c r="E93" s="44"/>
      <c r="F93" s="53" t="s">
        <v>80</v>
      </c>
      <c r="G93" s="54"/>
    </row>
    <row r="94" spans="1:7" x14ac:dyDescent="0.35">
      <c r="B94" s="3" t="s">
        <v>2</v>
      </c>
      <c r="C94" s="19" t="s">
        <v>3</v>
      </c>
      <c r="D94" s="13" t="s">
        <v>4</v>
      </c>
      <c r="E94" s="13" t="s">
        <v>5</v>
      </c>
      <c r="F94" s="37" t="s">
        <v>6</v>
      </c>
      <c r="G94" s="46"/>
    </row>
    <row r="95" spans="1:7" x14ac:dyDescent="0.35">
      <c r="B95" s="52">
        <v>1</v>
      </c>
      <c r="C95" s="46">
        <v>264</v>
      </c>
      <c r="D95" s="44" t="str">
        <f t="shared" ref="D95:D110" si="11">IFERROR(VLOOKUP($C95,competitors,7,FALSE),"")</f>
        <v>Fabian POWELL</v>
      </c>
      <c r="E95" s="44" t="str">
        <f t="shared" ref="E95:E110" si="12">IFERROR(VLOOKUP($C95,competitors,8,FALSE),"")</f>
        <v>Corby AC</v>
      </c>
      <c r="F95" s="45">
        <v>13.8</v>
      </c>
      <c r="G95" s="46" t="s">
        <v>74</v>
      </c>
    </row>
    <row r="96" spans="1:7" x14ac:dyDescent="0.35">
      <c r="B96" s="52">
        <v>2</v>
      </c>
      <c r="C96" s="46">
        <v>218</v>
      </c>
      <c r="D96" s="44" t="str">
        <f t="shared" si="11"/>
        <v>Kaiyuki CRISP</v>
      </c>
      <c r="E96" s="44" t="str">
        <f t="shared" si="12"/>
        <v>Rugby &amp; Northampton AC</v>
      </c>
      <c r="F96" s="45">
        <v>14.5</v>
      </c>
      <c r="G96" s="46" t="s">
        <v>74</v>
      </c>
    </row>
    <row r="97" spans="1:7" x14ac:dyDescent="0.35">
      <c r="B97" s="52">
        <v>3</v>
      </c>
      <c r="C97" s="46">
        <v>214</v>
      </c>
      <c r="D97" s="44" t="str">
        <f t="shared" si="11"/>
        <v>Enzo COCCITTI</v>
      </c>
      <c r="E97" s="44" t="str">
        <f t="shared" si="12"/>
        <v>Corby AC</v>
      </c>
      <c r="F97" s="45">
        <v>14.9</v>
      </c>
      <c r="G97" s="46" t="s">
        <v>74</v>
      </c>
    </row>
    <row r="98" spans="1:7" x14ac:dyDescent="0.35">
      <c r="B98" s="52">
        <v>4</v>
      </c>
      <c r="C98" s="46">
        <v>201</v>
      </c>
      <c r="D98" s="44" t="str">
        <f t="shared" si="11"/>
        <v>Joel ALDRIDGE</v>
      </c>
      <c r="E98" s="44" t="str">
        <f t="shared" si="12"/>
        <v>Rugby &amp; Northampton AC</v>
      </c>
      <c r="F98" s="45">
        <v>15.2</v>
      </c>
      <c r="G98" s="46" t="s">
        <v>75</v>
      </c>
    </row>
    <row r="99" spans="1:7" x14ac:dyDescent="0.35">
      <c r="B99" s="52">
        <v>5</v>
      </c>
      <c r="C99" s="46">
        <v>244</v>
      </c>
      <c r="D99" s="44" t="str">
        <f t="shared" si="11"/>
        <v>Brandon KWEI-TAGOE</v>
      </c>
      <c r="E99" s="44" t="str">
        <f t="shared" si="12"/>
        <v>Kettering Town Harriers</v>
      </c>
      <c r="F99" s="45">
        <v>15.3</v>
      </c>
      <c r="G99" s="46"/>
    </row>
    <row r="100" spans="1:7" x14ac:dyDescent="0.35">
      <c r="B100" s="52">
        <v>6</v>
      </c>
      <c r="C100" s="46">
        <v>233</v>
      </c>
      <c r="D100" s="44" t="str">
        <f t="shared" si="11"/>
        <v>Reuben HANSON</v>
      </c>
      <c r="E100" s="44" t="str">
        <f t="shared" si="12"/>
        <v>Rugby &amp; Northampton AC</v>
      </c>
      <c r="F100" s="45">
        <v>15.4</v>
      </c>
      <c r="G100" s="46"/>
    </row>
    <row r="101" spans="1:7" x14ac:dyDescent="0.35">
      <c r="B101" s="52">
        <v>7</v>
      </c>
      <c r="C101" s="46">
        <v>221</v>
      </c>
      <c r="D101" s="44" t="str">
        <f t="shared" si="11"/>
        <v>Daniel DEAN</v>
      </c>
      <c r="E101" s="44" t="str">
        <f t="shared" si="12"/>
        <v>Rugby &amp; Northampton AC</v>
      </c>
      <c r="F101" s="45">
        <v>16.2</v>
      </c>
      <c r="G101" s="46"/>
    </row>
    <row r="102" spans="1:7" x14ac:dyDescent="0.35">
      <c r="B102" s="52"/>
      <c r="C102" s="46"/>
      <c r="D102" s="44" t="str">
        <f t="shared" si="11"/>
        <v/>
      </c>
      <c r="E102" s="44" t="str">
        <f t="shared" si="12"/>
        <v/>
      </c>
      <c r="F102" s="53" t="s">
        <v>80</v>
      </c>
      <c r="G102" s="54"/>
    </row>
    <row r="103" spans="1:7" x14ac:dyDescent="0.35">
      <c r="B103" s="3" t="s">
        <v>2</v>
      </c>
      <c r="C103" s="19" t="s">
        <v>3</v>
      </c>
      <c r="D103" s="13" t="s">
        <v>4</v>
      </c>
      <c r="E103" s="13" t="s">
        <v>5</v>
      </c>
      <c r="F103" s="37" t="s">
        <v>6</v>
      </c>
      <c r="G103" s="46"/>
    </row>
    <row r="104" spans="1:7" x14ac:dyDescent="0.35">
      <c r="B104" s="52">
        <v>1</v>
      </c>
      <c r="C104" s="46">
        <v>263</v>
      </c>
      <c r="D104" s="44" t="str">
        <f t="shared" si="11"/>
        <v>Elliott POWELL</v>
      </c>
      <c r="E104" s="44" t="str">
        <f t="shared" si="12"/>
        <v>Corby AC</v>
      </c>
      <c r="F104" s="45">
        <v>13.7</v>
      </c>
      <c r="G104" s="46" t="s">
        <v>74</v>
      </c>
    </row>
    <row r="105" spans="1:7" x14ac:dyDescent="0.35">
      <c r="B105" s="52">
        <v>2</v>
      </c>
      <c r="C105" s="46">
        <v>217</v>
      </c>
      <c r="D105" s="44" t="str">
        <f t="shared" si="11"/>
        <v>Liam COWLEY</v>
      </c>
      <c r="E105" s="44" t="str">
        <f t="shared" si="12"/>
        <v>Silson Joggers AC</v>
      </c>
      <c r="F105" s="45">
        <v>15</v>
      </c>
      <c r="G105" s="46" t="s">
        <v>74</v>
      </c>
    </row>
    <row r="106" spans="1:7" x14ac:dyDescent="0.35">
      <c r="B106" s="52">
        <v>3</v>
      </c>
      <c r="C106" s="46">
        <v>247</v>
      </c>
      <c r="D106" s="44" t="str">
        <f t="shared" si="11"/>
        <v>Oscar LILE</v>
      </c>
      <c r="E106" s="44" t="str">
        <f t="shared" si="12"/>
        <v>Rugby &amp; Northampton AC</v>
      </c>
      <c r="F106" s="45">
        <v>15.1</v>
      </c>
      <c r="G106" s="46" t="s">
        <v>74</v>
      </c>
    </row>
    <row r="107" spans="1:7" x14ac:dyDescent="0.35">
      <c r="B107" s="52">
        <v>4</v>
      </c>
      <c r="C107" s="46">
        <v>279</v>
      </c>
      <c r="D107" s="44" t="str">
        <f t="shared" si="11"/>
        <v>Louis STARR</v>
      </c>
      <c r="E107" s="44" t="str">
        <f t="shared" si="12"/>
        <v>Rugby &amp; Northampton AC</v>
      </c>
      <c r="F107" s="45">
        <v>15.2</v>
      </c>
      <c r="G107" s="46" t="s">
        <v>75</v>
      </c>
    </row>
    <row r="108" spans="1:7" x14ac:dyDescent="0.35">
      <c r="B108" s="52">
        <v>5</v>
      </c>
      <c r="C108" s="46">
        <v>283</v>
      </c>
      <c r="D108" s="44" t="str">
        <f t="shared" si="11"/>
        <v>Luke TURNER</v>
      </c>
      <c r="E108" s="44" t="str">
        <f t="shared" si="12"/>
        <v>Rugby &amp; Northampton AC</v>
      </c>
      <c r="F108" s="45">
        <v>15.3</v>
      </c>
      <c r="G108" s="46"/>
    </row>
    <row r="109" spans="1:7" x14ac:dyDescent="0.35">
      <c r="B109" s="52">
        <v>6</v>
      </c>
      <c r="C109" s="46">
        <v>267</v>
      </c>
      <c r="D109" s="44" t="str">
        <f t="shared" si="11"/>
        <v>Joshua ROBSON</v>
      </c>
      <c r="E109" s="44" t="str">
        <f t="shared" si="12"/>
        <v>Rugby &amp; Northampton AC</v>
      </c>
      <c r="F109" s="45">
        <v>16.399999999999999</v>
      </c>
      <c r="G109" s="46"/>
    </row>
    <row r="110" spans="1:7" x14ac:dyDescent="0.35">
      <c r="B110" s="52">
        <v>7</v>
      </c>
      <c r="C110" s="46">
        <v>276</v>
      </c>
      <c r="D110" s="44" t="str">
        <f t="shared" si="11"/>
        <v>Kierut SIDHU</v>
      </c>
      <c r="E110" s="44" t="str">
        <f t="shared" si="12"/>
        <v>Silson Joggers AC</v>
      </c>
      <c r="F110" s="45">
        <v>16.8</v>
      </c>
      <c r="G110" s="46"/>
    </row>
    <row r="111" spans="1:7" x14ac:dyDescent="0.35">
      <c r="B111" s="52"/>
      <c r="C111" s="46"/>
      <c r="D111" s="44" t="str">
        <f>IFERROR(VLOOKUP($C111,competitors,7,FALSE),"")</f>
        <v/>
      </c>
      <c r="E111" s="44" t="str">
        <f>IFERROR(VLOOKUP($C111,competitors,8,FALSE),"")</f>
        <v/>
      </c>
      <c r="F111" s="45"/>
      <c r="G111" s="46"/>
    </row>
    <row r="112" spans="1:7" x14ac:dyDescent="0.35">
      <c r="A112" s="25" t="s">
        <v>84</v>
      </c>
      <c r="B112" s="48" t="str">
        <f>IF(OR($A112=0,$A112=""),"",VLOOKUP($A112,timetable,9,FALSE))</f>
        <v>T39 100m U15 Girls Heats</v>
      </c>
      <c r="C112" s="29"/>
      <c r="D112" s="49"/>
      <c r="E112" s="49"/>
      <c r="F112" s="50"/>
      <c r="G112" s="51"/>
    </row>
    <row r="113" spans="1:7" x14ac:dyDescent="0.35">
      <c r="B113" s="16" t="str">
        <f>IFERROR("CBP: "&amp;VLOOKUP(A112,records_,5,FALSE)&amp;", "&amp;VLOOKUP(A112,records_,6,FALSE)&amp;", "&amp;VLOOKUP(A112,records_,3,FALSE)&amp;", "&amp;VLOOKUP(A112,records_,4,FALSE),"")</f>
        <v>CBP: L.Ede, ?, 1998, 12.6</v>
      </c>
      <c r="C113" s="43"/>
      <c r="D113" s="44"/>
      <c r="E113" s="44"/>
      <c r="F113" s="53" t="s">
        <v>80</v>
      </c>
      <c r="G113" s="54"/>
    </row>
    <row r="114" spans="1:7" x14ac:dyDescent="0.35">
      <c r="B114" s="3" t="s">
        <v>2</v>
      </c>
      <c r="C114" s="19" t="s">
        <v>3</v>
      </c>
      <c r="D114" s="13" t="s">
        <v>4</v>
      </c>
      <c r="E114" s="13" t="s">
        <v>5</v>
      </c>
      <c r="F114" s="37" t="s">
        <v>6</v>
      </c>
      <c r="G114" s="46"/>
    </row>
    <row r="115" spans="1:7" x14ac:dyDescent="0.35">
      <c r="B115" s="52">
        <v>1</v>
      </c>
      <c r="C115" s="46">
        <v>47</v>
      </c>
      <c r="D115" s="44" t="str">
        <f t="shared" ref="D115:D126" si="13">IFERROR(VLOOKUP($C115,competitors,7,FALSE),"")</f>
        <v>Cynthia Chinemerem IKE</v>
      </c>
      <c r="E115" s="44" t="str">
        <f t="shared" ref="E115:E126" si="14">IFERROR(VLOOKUP($C115,competitors,8,FALSE),"")</f>
        <v>Kettering Town Harriers</v>
      </c>
      <c r="F115" s="45">
        <v>13.2</v>
      </c>
      <c r="G115" s="46" t="s">
        <v>74</v>
      </c>
    </row>
    <row r="116" spans="1:7" x14ac:dyDescent="0.35">
      <c r="B116" s="52">
        <v>2</v>
      </c>
      <c r="C116" s="46">
        <v>56</v>
      </c>
      <c r="D116" s="44" t="str">
        <f t="shared" si="13"/>
        <v>Cleo MARTIN-EVANS</v>
      </c>
      <c r="E116" s="44" t="str">
        <f t="shared" si="14"/>
        <v>Daventry AAC</v>
      </c>
      <c r="F116" s="45">
        <v>13.5</v>
      </c>
      <c r="G116" s="46" t="s">
        <v>74</v>
      </c>
    </row>
    <row r="117" spans="1:7" x14ac:dyDescent="0.35">
      <c r="B117" s="52">
        <v>3</v>
      </c>
      <c r="C117" s="46">
        <v>51</v>
      </c>
      <c r="D117" s="44" t="str">
        <f t="shared" si="13"/>
        <v>Berny KWEI-TAGOE</v>
      </c>
      <c r="E117" s="44" t="str">
        <f t="shared" si="14"/>
        <v>Kettering Town Harriers</v>
      </c>
      <c r="F117" s="45">
        <v>13.7</v>
      </c>
      <c r="G117" s="46" t="s">
        <v>74</v>
      </c>
    </row>
    <row r="118" spans="1:7" x14ac:dyDescent="0.35">
      <c r="B118" s="52">
        <v>4</v>
      </c>
      <c r="C118" s="46">
        <v>40</v>
      </c>
      <c r="D118" s="44" t="str">
        <f t="shared" si="13"/>
        <v>Freya HANSON</v>
      </c>
      <c r="E118" s="44" t="str">
        <f t="shared" si="14"/>
        <v>Rugby &amp; Northampton AC</v>
      </c>
      <c r="F118" s="45">
        <v>14.3</v>
      </c>
      <c r="G118" s="46" t="s">
        <v>75</v>
      </c>
    </row>
    <row r="119" spans="1:7" x14ac:dyDescent="0.35">
      <c r="B119" s="52">
        <v>5</v>
      </c>
      <c r="C119" s="46">
        <v>5</v>
      </c>
      <c r="D119" s="44" t="str">
        <f t="shared" si="13"/>
        <v>Isabella ALDRIDGE</v>
      </c>
      <c r="E119" s="44" t="str">
        <f t="shared" si="14"/>
        <v>Daventry AAC</v>
      </c>
      <c r="F119" s="45">
        <v>14.6</v>
      </c>
      <c r="G119" s="46" t="s">
        <v>75</v>
      </c>
    </row>
    <row r="120" spans="1:7" x14ac:dyDescent="0.35">
      <c r="B120" s="52"/>
      <c r="C120" s="46"/>
      <c r="D120" s="44" t="str">
        <f t="shared" si="13"/>
        <v/>
      </c>
      <c r="E120" s="44" t="str">
        <f t="shared" si="14"/>
        <v/>
      </c>
      <c r="F120" s="53" t="s">
        <v>80</v>
      </c>
      <c r="G120" s="54"/>
    </row>
    <row r="121" spans="1:7" x14ac:dyDescent="0.35">
      <c r="B121" s="3" t="s">
        <v>2</v>
      </c>
      <c r="C121" s="19" t="s">
        <v>3</v>
      </c>
      <c r="D121" s="13" t="s">
        <v>4</v>
      </c>
      <c r="E121" s="13" t="s">
        <v>5</v>
      </c>
      <c r="F121" s="37" t="s">
        <v>6</v>
      </c>
      <c r="G121" s="46"/>
    </row>
    <row r="122" spans="1:7" x14ac:dyDescent="0.35">
      <c r="B122" s="52">
        <v>1</v>
      </c>
      <c r="C122" s="46">
        <v>72</v>
      </c>
      <c r="D122" s="44" t="str">
        <f t="shared" si="13"/>
        <v>Annie SAGHRI</v>
      </c>
      <c r="E122" s="44" t="str">
        <f t="shared" si="14"/>
        <v>Rugby &amp; Northampton AC</v>
      </c>
      <c r="F122" s="45">
        <v>13.4</v>
      </c>
      <c r="G122" s="46" t="s">
        <v>74</v>
      </c>
    </row>
    <row r="123" spans="1:7" x14ac:dyDescent="0.35">
      <c r="B123" s="52">
        <v>2</v>
      </c>
      <c r="C123" s="46">
        <v>77</v>
      </c>
      <c r="D123" s="44" t="str">
        <f t="shared" si="13"/>
        <v>Abigail SMITH</v>
      </c>
      <c r="E123" s="44" t="str">
        <f t="shared" si="14"/>
        <v>Rugby &amp; Northampton AC</v>
      </c>
      <c r="F123" s="45">
        <v>13.9</v>
      </c>
      <c r="G123" s="46" t="s">
        <v>74</v>
      </c>
    </row>
    <row r="124" spans="1:7" x14ac:dyDescent="0.35">
      <c r="B124" s="52">
        <v>3</v>
      </c>
      <c r="C124" s="46">
        <v>83</v>
      </c>
      <c r="D124" s="44" t="str">
        <f t="shared" si="13"/>
        <v>Matilda SOMERVILLE-COTTON</v>
      </c>
      <c r="E124" s="44" t="str">
        <f t="shared" si="14"/>
        <v>Corby AC</v>
      </c>
      <c r="F124" s="45">
        <v>14.6</v>
      </c>
      <c r="G124" s="46" t="s">
        <v>74</v>
      </c>
    </row>
    <row r="125" spans="1:7" x14ac:dyDescent="0.35">
      <c r="B125" s="52">
        <v>4</v>
      </c>
      <c r="C125" s="46">
        <v>92</v>
      </c>
      <c r="D125" s="44" t="str">
        <f t="shared" si="13"/>
        <v>Millie WEBB</v>
      </c>
      <c r="E125" s="44" t="str">
        <f t="shared" si="14"/>
        <v>Kettering Town Harriers</v>
      </c>
      <c r="F125" s="45">
        <v>14.8</v>
      </c>
      <c r="G125" s="46"/>
    </row>
    <row r="126" spans="1:7" x14ac:dyDescent="0.35">
      <c r="B126" s="52">
        <v>5</v>
      </c>
      <c r="C126" s="46">
        <v>64</v>
      </c>
      <c r="D126" s="44" t="str">
        <f t="shared" si="13"/>
        <v>Nicole MUKHTAR</v>
      </c>
      <c r="E126" s="44" t="str">
        <f t="shared" si="14"/>
        <v>Kettering Town Harriers</v>
      </c>
      <c r="F126" s="45">
        <v>16.5</v>
      </c>
      <c r="G126" s="46"/>
    </row>
    <row r="127" spans="1:7" x14ac:dyDescent="0.35">
      <c r="B127" s="52"/>
      <c r="C127" s="46"/>
      <c r="D127" s="44" t="str">
        <f>IFERROR(VLOOKUP($C127,competitors,7,FALSE),"")</f>
        <v/>
      </c>
      <c r="E127" s="44" t="str">
        <f>IFERROR(VLOOKUP($C127,competitors,8,FALSE),"")</f>
        <v/>
      </c>
      <c r="F127" s="45"/>
      <c r="G127" s="46"/>
    </row>
    <row r="128" spans="1:7" x14ac:dyDescent="0.35">
      <c r="A128" s="25" t="s">
        <v>85</v>
      </c>
      <c r="B128" s="48" t="str">
        <f>IF(OR($A128=0,$A128=""),"",VLOOKUP($A128,timetable,9,FALSE))</f>
        <v>T40 100m U15 Boys Heats</v>
      </c>
      <c r="C128" s="29"/>
      <c r="D128" s="49"/>
      <c r="E128" s="49"/>
      <c r="F128" s="50"/>
      <c r="G128" s="51"/>
    </row>
    <row r="129" spans="1:7" x14ac:dyDescent="0.35">
      <c r="B129" s="16" t="str">
        <f>IFERROR("CBP: "&amp;VLOOKUP(A128,records_,5,FALSE)&amp;", "&amp;VLOOKUP(A128,records_,6,FALSE)&amp;", "&amp;VLOOKUP(A128,records_,3,FALSE)&amp;", "&amp;VLOOKUP(A128,records_,4,FALSE),"")</f>
        <v>CBP: S Taylor/B Sturgess, Corby/Bedford, 2003/2006, 11.7</v>
      </c>
      <c r="C129" s="43"/>
      <c r="D129" s="44"/>
      <c r="E129" s="44"/>
      <c r="F129" s="53" t="s">
        <v>80</v>
      </c>
      <c r="G129" s="54"/>
    </row>
    <row r="130" spans="1:7" x14ac:dyDescent="0.35">
      <c r="B130" s="3" t="s">
        <v>2</v>
      </c>
      <c r="C130" s="19" t="s">
        <v>3</v>
      </c>
      <c r="D130" s="13" t="s">
        <v>4</v>
      </c>
      <c r="E130" s="13" t="s">
        <v>5</v>
      </c>
      <c r="F130" s="37" t="s">
        <v>6</v>
      </c>
      <c r="G130" s="46"/>
    </row>
    <row r="131" spans="1:7" x14ac:dyDescent="0.35">
      <c r="B131" s="52">
        <v>1</v>
      </c>
      <c r="C131" s="46">
        <v>256</v>
      </c>
      <c r="D131" s="44" t="str">
        <f t="shared" ref="D131:D138" si="15">IFERROR(VLOOKUP($C131,competitors,7,FALSE),"")</f>
        <v>Max MOWFORTH</v>
      </c>
      <c r="E131" s="44" t="str">
        <f t="shared" ref="E131:E138" si="16">IFERROR(VLOOKUP($C131,competitors,8,FALSE),"")</f>
        <v>Kettering Town Harriers</v>
      </c>
      <c r="F131" s="45">
        <v>12.5</v>
      </c>
      <c r="G131" s="46"/>
    </row>
    <row r="132" spans="1:7" x14ac:dyDescent="0.35">
      <c r="B132" s="52">
        <v>2</v>
      </c>
      <c r="C132" s="46">
        <v>223</v>
      </c>
      <c r="D132" s="44" t="str">
        <f t="shared" si="15"/>
        <v>Will DEAN</v>
      </c>
      <c r="E132" s="44" t="str">
        <f t="shared" si="16"/>
        <v>Rugby &amp; Northampton AC</v>
      </c>
      <c r="F132" s="45">
        <v>13</v>
      </c>
      <c r="G132" s="46"/>
    </row>
    <row r="133" spans="1:7" x14ac:dyDescent="0.35">
      <c r="B133" s="52">
        <v>3</v>
      </c>
      <c r="C133" s="46">
        <v>229</v>
      </c>
      <c r="D133" s="44" t="str">
        <f t="shared" si="15"/>
        <v>George GAMMAGE</v>
      </c>
      <c r="E133" s="44" t="str">
        <f t="shared" si="16"/>
        <v>Rugby &amp; Northampton AC</v>
      </c>
      <c r="F133" s="45">
        <v>13.1</v>
      </c>
      <c r="G133" s="46"/>
    </row>
    <row r="134" spans="1:7" x14ac:dyDescent="0.35">
      <c r="B134" s="52">
        <v>4</v>
      </c>
      <c r="C134" s="46">
        <v>272</v>
      </c>
      <c r="D134" s="44" t="str">
        <f t="shared" si="15"/>
        <v>Alfie SANDERSON</v>
      </c>
      <c r="E134" s="44" t="str">
        <f t="shared" si="16"/>
        <v>Daventry AAC</v>
      </c>
      <c r="F134" s="45">
        <v>13.2</v>
      </c>
      <c r="G134" s="46"/>
    </row>
    <row r="135" spans="1:7" x14ac:dyDescent="0.35">
      <c r="B135" s="52">
        <v>5</v>
      </c>
      <c r="C135" s="46">
        <v>242</v>
      </c>
      <c r="D135" s="44" t="str">
        <f t="shared" si="15"/>
        <v>Joe KIRBY</v>
      </c>
      <c r="E135" s="44" t="str">
        <f t="shared" si="16"/>
        <v>Corby AC</v>
      </c>
      <c r="F135" s="45">
        <v>13.4</v>
      </c>
      <c r="G135" s="46"/>
    </row>
    <row r="136" spans="1:7" x14ac:dyDescent="0.35">
      <c r="B136" s="52">
        <v>6</v>
      </c>
      <c r="C136" s="46">
        <v>206</v>
      </c>
      <c r="D136" s="44" t="str">
        <f t="shared" si="15"/>
        <v>Eoin BEEVERS</v>
      </c>
      <c r="E136" s="44" t="str">
        <f t="shared" si="16"/>
        <v>Daventry AAC</v>
      </c>
      <c r="F136" s="45">
        <v>13.9</v>
      </c>
      <c r="G136" s="46"/>
    </row>
    <row r="137" spans="1:7" x14ac:dyDescent="0.35">
      <c r="B137" s="52">
        <v>7</v>
      </c>
      <c r="C137" s="46">
        <v>269</v>
      </c>
      <c r="D137" s="44" t="str">
        <f t="shared" si="15"/>
        <v>Mackenzie ROPER</v>
      </c>
      <c r="E137" s="44" t="str">
        <f t="shared" si="16"/>
        <v>Rugby &amp; Northampton AC</v>
      </c>
      <c r="F137" s="45">
        <v>14.2</v>
      </c>
      <c r="G137" s="46"/>
    </row>
    <row r="138" spans="1:7" x14ac:dyDescent="0.35">
      <c r="B138" s="52">
        <v>8</v>
      </c>
      <c r="C138" s="46">
        <v>211</v>
      </c>
      <c r="D138" s="44" t="str">
        <f t="shared" si="15"/>
        <v>Toby BUCK</v>
      </c>
      <c r="E138" s="44" t="str">
        <f t="shared" si="16"/>
        <v>Rugby &amp; Northampton AC</v>
      </c>
      <c r="F138" s="45">
        <v>16.5</v>
      </c>
      <c r="G138" s="46"/>
    </row>
    <row r="139" spans="1:7" x14ac:dyDescent="0.35">
      <c r="B139" s="52"/>
      <c r="C139" s="46"/>
      <c r="D139" s="44" t="str">
        <f>IFERROR(VLOOKUP($C139,competitors,7,FALSE),"")</f>
        <v/>
      </c>
      <c r="E139" s="44" t="str">
        <f>IFERROR(VLOOKUP($C139,competitors,8,FALSE),"")</f>
        <v/>
      </c>
      <c r="F139" s="45"/>
      <c r="G139" s="46"/>
    </row>
    <row r="140" spans="1:7" x14ac:dyDescent="0.35">
      <c r="A140" s="25" t="s">
        <v>86</v>
      </c>
      <c r="B140" s="48" t="str">
        <f>IF(OR($A140=0,$A140=""),"",VLOOKUP($A140,timetable,9,FALSE))</f>
        <v>T41 300m U15 Girls Straight Final</v>
      </c>
      <c r="C140" s="29"/>
      <c r="D140" s="49"/>
      <c r="E140" s="49"/>
      <c r="F140" s="50"/>
      <c r="G140" s="51"/>
    </row>
    <row r="141" spans="1:7" x14ac:dyDescent="0.35">
      <c r="B141" s="16" t="str">
        <f>IFERROR("CBP: "&amp;VLOOKUP(A140,records_,5,FALSE)&amp;", "&amp;VLOOKUP(A140,records_,6,FALSE)&amp;", "&amp;VLOOKUP(A140,records_,3,FALSE)&amp;", "&amp;VLOOKUP(A140,records_,4,FALSE),"")</f>
        <v>CBP: M.Beetham-Greene, Kettering, 2016, 43.0</v>
      </c>
      <c r="C141" s="43"/>
      <c r="D141" s="44"/>
      <c r="E141" s="44"/>
      <c r="F141" s="45"/>
      <c r="G141" s="46"/>
    </row>
    <row r="142" spans="1:7" x14ac:dyDescent="0.35">
      <c r="B142" s="3" t="s">
        <v>2</v>
      </c>
      <c r="C142" s="19" t="s">
        <v>3</v>
      </c>
      <c r="D142" s="13" t="s">
        <v>4</v>
      </c>
      <c r="E142" s="13" t="s">
        <v>5</v>
      </c>
      <c r="F142" s="37" t="s">
        <v>6</v>
      </c>
      <c r="G142" s="46"/>
    </row>
    <row r="143" spans="1:7" x14ac:dyDescent="0.35">
      <c r="B143" s="52">
        <v>1</v>
      </c>
      <c r="C143" s="46">
        <v>90</v>
      </c>
      <c r="D143" s="44" t="str">
        <f>IFERROR(VLOOKUP($C143,competitors,7,FALSE),"")</f>
        <v>Abigail WARD</v>
      </c>
      <c r="E143" s="44" t="str">
        <f>IFERROR(VLOOKUP($C143,competitors,8,FALSE),"")</f>
        <v>Rugby &amp; Northampton AC</v>
      </c>
      <c r="F143" s="45">
        <v>43.9</v>
      </c>
      <c r="G143" s="46"/>
    </row>
    <row r="144" spans="1:7" x14ac:dyDescent="0.35">
      <c r="B144" s="52">
        <v>2</v>
      </c>
      <c r="C144" s="46">
        <v>128</v>
      </c>
      <c r="D144" s="44" t="str">
        <f>IFERROR(VLOOKUP($C144,competitors,7,FALSE),"")</f>
        <v>Fenella DOWNES</v>
      </c>
      <c r="E144" s="44" t="str">
        <f>IFERROR(VLOOKUP($C144,competitors,8,FALSE),"")</f>
        <v>Rugby &amp; Northampton AC</v>
      </c>
      <c r="F144" s="45">
        <v>45.2</v>
      </c>
      <c r="G144" s="46"/>
    </row>
    <row r="145" spans="1:7" x14ac:dyDescent="0.35">
      <c r="B145" s="52">
        <v>3</v>
      </c>
      <c r="C145" s="46">
        <v>5</v>
      </c>
      <c r="D145" s="44" t="str">
        <f>IFERROR(VLOOKUP($C145,competitors,7,FALSE),"")</f>
        <v>Isabella ALDRIDGE</v>
      </c>
      <c r="E145" s="44" t="str">
        <f>IFERROR(VLOOKUP($C145,competitors,8,FALSE),"")</f>
        <v>Daventry AAC</v>
      </c>
      <c r="F145" s="45">
        <v>48.9</v>
      </c>
      <c r="G145" s="46"/>
    </row>
    <row r="146" spans="1:7" x14ac:dyDescent="0.35">
      <c r="B146" s="52"/>
      <c r="C146" s="46"/>
      <c r="D146" s="44" t="str">
        <f>IFERROR(VLOOKUP($C146,competitors,7,FALSE),"")</f>
        <v/>
      </c>
      <c r="E146" s="44" t="str">
        <f>IFERROR(VLOOKUP($C146,competitors,8,FALSE),"")</f>
        <v/>
      </c>
      <c r="F146" s="45"/>
      <c r="G146" s="46"/>
    </row>
    <row r="147" spans="1:7" x14ac:dyDescent="0.35">
      <c r="A147" s="25" t="s">
        <v>87</v>
      </c>
      <c r="B147" s="48" t="str">
        <f>IF(OR($A147=0,$A147=""),"",VLOOKUP($A147,timetable,9,FALSE))</f>
        <v>T42 300m U15 Boys Straight Final</v>
      </c>
      <c r="C147" s="29"/>
      <c r="D147" s="49"/>
      <c r="E147" s="49"/>
      <c r="F147" s="50"/>
      <c r="G147" s="51"/>
    </row>
    <row r="148" spans="1:7" x14ac:dyDescent="0.35">
      <c r="B148" s="16" t="str">
        <f>IFERROR("CBP: "&amp;VLOOKUP(A147,records_,5,FALSE)&amp;", "&amp;VLOOKUP(A147,records_,6,FALSE)&amp;", "&amp;VLOOKUP(A147,records_,3,FALSE)&amp;", "&amp;VLOOKUP(A147,records_,4,FALSE),"")</f>
        <v>CBP: T.Jasper, Rug&amp;Nor, 2014, 37.5</v>
      </c>
      <c r="C148" s="43"/>
      <c r="D148" s="44"/>
      <c r="E148" s="44"/>
      <c r="F148" s="45"/>
      <c r="G148" s="46"/>
    </row>
    <row r="149" spans="1:7" x14ac:dyDescent="0.35">
      <c r="B149" s="3" t="s">
        <v>2</v>
      </c>
      <c r="C149" s="19" t="s">
        <v>3</v>
      </c>
      <c r="D149" s="13" t="s">
        <v>4</v>
      </c>
      <c r="E149" s="13" t="s">
        <v>5</v>
      </c>
      <c r="F149" s="37" t="s">
        <v>6</v>
      </c>
      <c r="G149" s="46"/>
    </row>
    <row r="150" spans="1:7" x14ac:dyDescent="0.35">
      <c r="B150" s="52">
        <v>1</v>
      </c>
      <c r="C150" s="46">
        <v>229</v>
      </c>
      <c r="D150" s="44" t="str">
        <f>IFERROR(VLOOKUP($C150,competitors,7,FALSE),"")</f>
        <v>George GAMMAGE</v>
      </c>
      <c r="E150" s="44" t="str">
        <f>IFERROR(VLOOKUP($C150,competitors,8,FALSE),"")</f>
        <v>Rugby &amp; Northampton AC</v>
      </c>
      <c r="F150" s="45">
        <v>42.1</v>
      </c>
      <c r="G150" s="46"/>
    </row>
    <row r="151" spans="1:7" x14ac:dyDescent="0.35">
      <c r="B151" s="52">
        <v>2</v>
      </c>
      <c r="C151" s="46">
        <v>301</v>
      </c>
      <c r="D151" s="44" t="str">
        <f>IFERROR(VLOOKUP($C151,competitors,7,FALSE),"")</f>
        <v>Jack ALTHORPE</v>
      </c>
      <c r="E151" s="44" t="str">
        <f>IFERROR(VLOOKUP($C151,competitors,8,FALSE),"")</f>
        <v>Kettering Town Harriers</v>
      </c>
      <c r="F151" s="45">
        <v>44.8</v>
      </c>
      <c r="G151" s="46"/>
    </row>
    <row r="152" spans="1:7" x14ac:dyDescent="0.35">
      <c r="B152" s="52">
        <v>3</v>
      </c>
      <c r="C152" s="46">
        <v>282</v>
      </c>
      <c r="D152" s="44" t="str">
        <f>IFERROR(VLOOKUP($C152,competitors,7,FALSE),"")</f>
        <v>Archie TATTERSALL</v>
      </c>
      <c r="E152" s="44" t="str">
        <f>IFERROR(VLOOKUP($C152,competitors,8,FALSE),"")</f>
        <v>Silson Joggers AC</v>
      </c>
      <c r="F152" s="45">
        <v>47.3</v>
      </c>
      <c r="G152" s="46"/>
    </row>
    <row r="153" spans="1:7" x14ac:dyDescent="0.35">
      <c r="B153" s="52"/>
      <c r="C153" s="46"/>
      <c r="D153" s="44" t="str">
        <f>IFERROR(VLOOKUP($C153,competitors,7,FALSE),"")</f>
        <v/>
      </c>
      <c r="E153" s="44" t="str">
        <f>IFERROR(VLOOKUP($C153,competitors,8,FALSE),"")</f>
        <v/>
      </c>
      <c r="F153" s="45"/>
      <c r="G153" s="46"/>
    </row>
    <row r="154" spans="1:7" x14ac:dyDescent="0.35">
      <c r="A154" s="25" t="s">
        <v>88</v>
      </c>
      <c r="B154" s="48" t="str">
        <f>IF(OR($A154=0,$A154=""),"",VLOOKUP($A154,timetable,9,FALSE))</f>
        <v>T43 300m U17 Women Straight Final</v>
      </c>
      <c r="C154" s="29"/>
      <c r="D154" s="49"/>
      <c r="E154" s="49"/>
      <c r="F154" s="50"/>
      <c r="G154" s="51"/>
    </row>
    <row r="155" spans="1:7" x14ac:dyDescent="0.35">
      <c r="B155" s="16" t="str">
        <f>IFERROR("CBP: "&amp;VLOOKUP(A154,records_,5,FALSE)&amp;", "&amp;VLOOKUP(A154,records_,6,FALSE)&amp;", "&amp;VLOOKUP(A154,records_,3,FALSE)&amp;", "&amp;VLOOKUP(A154,records_,4,FALSE),"")</f>
        <v>CBP: C Allee, Rug&amp;Nor, 2005, 40.0</v>
      </c>
      <c r="C155" s="43"/>
      <c r="D155" s="44"/>
      <c r="E155" s="44"/>
      <c r="F155" s="45"/>
      <c r="G155" s="46"/>
    </row>
    <row r="156" spans="1:7" x14ac:dyDescent="0.35">
      <c r="B156" s="3" t="s">
        <v>2</v>
      </c>
      <c r="C156" s="19" t="s">
        <v>3</v>
      </c>
      <c r="D156" s="13" t="s">
        <v>4</v>
      </c>
      <c r="E156" s="13" t="s">
        <v>5</v>
      </c>
      <c r="F156" s="37" t="s">
        <v>6</v>
      </c>
      <c r="G156" s="46"/>
    </row>
    <row r="157" spans="1:7" x14ac:dyDescent="0.35">
      <c r="B157" s="52">
        <v>1</v>
      </c>
      <c r="C157" s="46">
        <v>22</v>
      </c>
      <c r="D157" s="44" t="str">
        <f>IFERROR(VLOOKUP($C157,competitors,7,FALSE),"")</f>
        <v>Regan COOPER</v>
      </c>
      <c r="E157" s="44" t="str">
        <f>IFERROR(VLOOKUP($C157,competitors,8,FALSE),"")</f>
        <v>Marshall Milton Keynes AC</v>
      </c>
      <c r="F157" s="45">
        <v>44.3</v>
      </c>
      <c r="G157" s="46"/>
    </row>
    <row r="158" spans="1:7" x14ac:dyDescent="0.35">
      <c r="B158" s="52">
        <v>2</v>
      </c>
      <c r="C158" s="46">
        <v>107</v>
      </c>
      <c r="D158" s="44" t="str">
        <f>IFERROR(VLOOKUP($C158,competitors,7,FALSE),"")</f>
        <v>Emma BARKER</v>
      </c>
      <c r="E158" s="44" t="str">
        <f>IFERROR(VLOOKUP($C158,competitors,8,FALSE),"")</f>
        <v>Rugby &amp; Northampton AC</v>
      </c>
      <c r="F158" s="45">
        <v>44.9</v>
      </c>
      <c r="G158" s="46"/>
    </row>
    <row r="159" spans="1:7" x14ac:dyDescent="0.35">
      <c r="B159" s="52">
        <v>3</v>
      </c>
      <c r="C159" s="46">
        <v>134</v>
      </c>
      <c r="D159" s="44" t="str">
        <f>IFERROR(VLOOKUP($C159,competitors,7,FALSE),"")</f>
        <v>Harriet JOLLEY</v>
      </c>
      <c r="E159" s="44" t="str">
        <f>IFERROR(VLOOKUP($C159,competitors,8,FALSE),"")</f>
        <v>Kettering Town Harriers</v>
      </c>
      <c r="F159" s="45">
        <v>46.3</v>
      </c>
      <c r="G159" s="46"/>
    </row>
    <row r="160" spans="1:7" x14ac:dyDescent="0.35">
      <c r="B160" s="52">
        <v>4</v>
      </c>
      <c r="C160" s="46">
        <v>136</v>
      </c>
      <c r="D160" s="44" t="str">
        <f>IFERROR(VLOOKUP($C160,competitors,7,FALSE),"")</f>
        <v>Olivia Kiera KNIBB</v>
      </c>
      <c r="E160" s="44" t="str">
        <f>IFERROR(VLOOKUP($C160,competitors,8,FALSE),"")</f>
        <v>Kettering Town Harriers</v>
      </c>
      <c r="F160" s="45">
        <v>51.6</v>
      </c>
      <c r="G160" s="46"/>
    </row>
    <row r="161" spans="1:7" x14ac:dyDescent="0.35">
      <c r="B161" s="52"/>
      <c r="C161" s="46"/>
      <c r="D161" s="44" t="str">
        <f>IFERROR(VLOOKUP($C161,competitors,7,FALSE),"")</f>
        <v/>
      </c>
      <c r="E161" s="44" t="str">
        <f>IFERROR(VLOOKUP($C161,competitors,8,FALSE),"")</f>
        <v/>
      </c>
      <c r="F161" s="45"/>
      <c r="G161" s="46"/>
    </row>
    <row r="162" spans="1:7" x14ac:dyDescent="0.35">
      <c r="A162" s="25" t="s">
        <v>89</v>
      </c>
      <c r="B162" s="48" t="str">
        <f>IF(OR($A162=0,$A162=""),"",VLOOKUP($A162,timetable,9,FALSE))</f>
        <v>T44 400m U17 Men Straight Final</v>
      </c>
      <c r="C162" s="29"/>
      <c r="D162" s="49"/>
      <c r="E162" s="49"/>
      <c r="F162" s="50"/>
      <c r="G162" s="51"/>
    </row>
    <row r="163" spans="1:7" x14ac:dyDescent="0.35">
      <c r="B163" s="16" t="str">
        <f>IFERROR("CBP: "&amp;VLOOKUP(A162,records_,5,FALSE)&amp;", "&amp;VLOOKUP(A162,records_,6,FALSE)&amp;", "&amp;VLOOKUP(A162,records_,3,FALSE)&amp;", "&amp;VLOOKUP(A162,records_,4,FALSE),"")</f>
        <v>CBP: B Sturgess, Bedford &amp; Cty, 2008, 49.1</v>
      </c>
      <c r="C163" s="43"/>
      <c r="D163" s="44"/>
      <c r="E163" s="44"/>
      <c r="F163" s="45"/>
      <c r="G163" s="46"/>
    </row>
    <row r="164" spans="1:7" x14ac:dyDescent="0.35">
      <c r="B164" s="3" t="s">
        <v>2</v>
      </c>
      <c r="C164" s="19" t="s">
        <v>3</v>
      </c>
      <c r="D164" s="13" t="s">
        <v>4</v>
      </c>
      <c r="E164" s="13" t="s">
        <v>5</v>
      </c>
      <c r="F164" s="37" t="s">
        <v>6</v>
      </c>
      <c r="G164" s="46"/>
    </row>
    <row r="165" spans="1:7" x14ac:dyDescent="0.35">
      <c r="B165" s="52">
        <v>1</v>
      </c>
      <c r="C165" s="46">
        <v>355</v>
      </c>
      <c r="D165" s="44" t="str">
        <f t="shared" ref="D165:D170" si="17">IFERROR(VLOOKUP($C165,competitors,7,FALSE),"")</f>
        <v>Thomas JAWAD</v>
      </c>
      <c r="E165" s="44" t="str">
        <f t="shared" ref="E165:E170" si="18">IFERROR(VLOOKUP($C165,competitors,8,FALSE),"")</f>
        <v>Kettering Town Harriers</v>
      </c>
      <c r="F165" s="45">
        <v>53.2</v>
      </c>
      <c r="G165" s="46"/>
    </row>
    <row r="166" spans="1:7" x14ac:dyDescent="0.35">
      <c r="B166" s="52">
        <v>2</v>
      </c>
      <c r="C166" s="46">
        <v>213</v>
      </c>
      <c r="D166" s="44" t="str">
        <f t="shared" si="17"/>
        <v>Calum CASEY</v>
      </c>
      <c r="E166" s="44" t="str">
        <f t="shared" si="18"/>
        <v>Daventry AAC</v>
      </c>
      <c r="F166" s="45">
        <v>56.6</v>
      </c>
      <c r="G166" s="46"/>
    </row>
    <row r="167" spans="1:7" x14ac:dyDescent="0.35">
      <c r="B167" s="52">
        <v>3</v>
      </c>
      <c r="C167" s="46">
        <v>287</v>
      </c>
      <c r="D167" s="44" t="str">
        <f t="shared" si="17"/>
        <v>Finley WILSON</v>
      </c>
      <c r="E167" s="44" t="str">
        <f t="shared" si="18"/>
        <v>Corby AC</v>
      </c>
      <c r="F167" s="45">
        <v>56.7</v>
      </c>
      <c r="G167" s="46"/>
    </row>
    <row r="168" spans="1:7" x14ac:dyDescent="0.35">
      <c r="B168" s="52">
        <v>4</v>
      </c>
      <c r="C168" s="46">
        <v>384</v>
      </c>
      <c r="D168" s="44" t="str">
        <f t="shared" si="17"/>
        <v>Brandon RAULIA</v>
      </c>
      <c r="E168" s="44" t="str">
        <f t="shared" si="18"/>
        <v>Kettering Town Harriers</v>
      </c>
      <c r="F168" s="45">
        <v>57.9</v>
      </c>
      <c r="G168" s="46"/>
    </row>
    <row r="169" spans="1:7" x14ac:dyDescent="0.35">
      <c r="B169" s="52">
        <v>5</v>
      </c>
      <c r="C169" s="46">
        <v>408</v>
      </c>
      <c r="D169" s="44" t="str">
        <f t="shared" si="17"/>
        <v>Jack WATSON</v>
      </c>
      <c r="E169" s="44" t="str">
        <f t="shared" si="18"/>
        <v>Kettering Town Harriers</v>
      </c>
      <c r="F169" s="45">
        <v>59.4</v>
      </c>
      <c r="G169" s="46"/>
    </row>
    <row r="170" spans="1:7" x14ac:dyDescent="0.35">
      <c r="B170" s="52"/>
      <c r="C170" s="46"/>
      <c r="D170" s="44" t="str">
        <f t="shared" si="17"/>
        <v/>
      </c>
      <c r="E170" s="44" t="str">
        <f t="shared" si="18"/>
        <v/>
      </c>
      <c r="F170" s="45"/>
      <c r="G170" s="46"/>
    </row>
    <row r="171" spans="1:7" x14ac:dyDescent="0.35">
      <c r="A171" s="25" t="s">
        <v>90</v>
      </c>
      <c r="B171" s="48" t="str">
        <f>IF(OR($A171=0,$A171=""),"",VLOOKUP($A171,timetable,9,FALSE))</f>
        <v>T45 400m Senior Women Straight Final</v>
      </c>
      <c r="C171" s="29"/>
      <c r="D171" s="49"/>
      <c r="E171" s="49"/>
      <c r="F171" s="50"/>
      <c r="G171" s="51"/>
    </row>
    <row r="172" spans="1:7" x14ac:dyDescent="0.35">
      <c r="B172" s="16" t="str">
        <f>IFERROR("CBP: "&amp;VLOOKUP(A171,records_,5,FALSE)&amp;", "&amp;VLOOKUP(A171,records_,6,FALSE)&amp;", "&amp;VLOOKUP(A171,records_,3,FALSE)&amp;", "&amp;VLOOKUP(A171,records_,4,FALSE),"")</f>
        <v>CBP: K Harewood, Corby, 2005, 54.2</v>
      </c>
      <c r="C172" s="43"/>
      <c r="D172" s="44"/>
      <c r="E172" s="44"/>
      <c r="F172" s="45"/>
      <c r="G172" s="46"/>
    </row>
    <row r="173" spans="1:7" x14ac:dyDescent="0.35">
      <c r="B173" s="3" t="s">
        <v>2</v>
      </c>
      <c r="C173" s="19" t="s">
        <v>3</v>
      </c>
      <c r="D173" s="13" t="s">
        <v>4</v>
      </c>
      <c r="E173" s="13" t="s">
        <v>5</v>
      </c>
      <c r="F173" s="37" t="s">
        <v>6</v>
      </c>
      <c r="G173" s="46"/>
    </row>
    <row r="174" spans="1:7" x14ac:dyDescent="0.35">
      <c r="B174" s="52">
        <v>1</v>
      </c>
      <c r="C174" s="46">
        <v>12</v>
      </c>
      <c r="D174" s="44" t="str">
        <f>IFERROR(VLOOKUP($C174,competitors,7,FALSE),"")</f>
        <v>Charlotte BOWLING</v>
      </c>
      <c r="E174" s="44" t="str">
        <f>IFERROR(VLOOKUP($C174,competitors,8,FALSE),"")</f>
        <v>Bedford &amp; County AC</v>
      </c>
      <c r="F174" s="45">
        <v>63.3</v>
      </c>
      <c r="G174" s="46"/>
    </row>
    <row r="175" spans="1:7" x14ac:dyDescent="0.35">
      <c r="B175" s="52">
        <v>2</v>
      </c>
      <c r="C175" s="46">
        <v>137</v>
      </c>
      <c r="D175" s="44" t="str">
        <f>IFERROR(VLOOKUP($C175,competitors,7,FALSE),"")</f>
        <v>Krisztina KURUCZ</v>
      </c>
      <c r="E175" s="44" t="str">
        <f>IFERROR(VLOOKUP($C175,competitors,8,FALSE),"")</f>
        <v>Kettering Town Harriers</v>
      </c>
      <c r="F175" s="45">
        <v>64.900000000000006</v>
      </c>
      <c r="G175" s="46"/>
    </row>
    <row r="176" spans="1:7" x14ac:dyDescent="0.35">
      <c r="B176" s="52"/>
      <c r="C176" s="46"/>
      <c r="D176" s="44" t="str">
        <f>IFERROR(VLOOKUP($C176,competitors,7,FALSE),"")</f>
        <v/>
      </c>
      <c r="E176" s="44" t="str">
        <f>IFERROR(VLOOKUP($C176,competitors,8,FALSE),"")</f>
        <v/>
      </c>
      <c r="F176" s="45"/>
      <c r="G176" s="46"/>
    </row>
    <row r="177" spans="1:7" x14ac:dyDescent="0.35">
      <c r="A177" s="25" t="s">
        <v>91</v>
      </c>
      <c r="B177" s="48" t="str">
        <f>IF(OR($A177=0,$A177=""),"",VLOOKUP($A177,timetable,9,FALSE))</f>
        <v>T46 400m Masters M Straight Final</v>
      </c>
      <c r="C177" s="29"/>
      <c r="D177" s="49"/>
      <c r="E177" s="49"/>
      <c r="F177" s="50"/>
      <c r="G177" s="51"/>
    </row>
    <row r="178" spans="1:7" x14ac:dyDescent="0.35">
      <c r="B178" s="16" t="str">
        <f>IFERROR("CBP: "&amp;VLOOKUP(A177,records_,5,FALSE)&amp;", "&amp;VLOOKUP(A177,records_,6,FALSE)&amp;", "&amp;VLOOKUP(A177,records_,3,FALSE)&amp;", "&amp;VLOOKUP(A177,records_,4,FALSE),"")</f>
        <v>CBP: A Lawson, Corby, 2015, 54.4</v>
      </c>
      <c r="C178" s="43"/>
      <c r="D178" s="44"/>
      <c r="E178" s="44"/>
      <c r="F178" s="45"/>
      <c r="G178" s="46"/>
    </row>
    <row r="179" spans="1:7" x14ac:dyDescent="0.35">
      <c r="B179" s="3" t="s">
        <v>2</v>
      </c>
      <c r="C179" s="19" t="s">
        <v>3</v>
      </c>
      <c r="D179" s="13" t="s">
        <v>4</v>
      </c>
      <c r="E179" s="13" t="s">
        <v>5</v>
      </c>
      <c r="F179" s="37" t="s">
        <v>6</v>
      </c>
      <c r="G179" s="46"/>
    </row>
    <row r="180" spans="1:7" x14ac:dyDescent="0.35">
      <c r="B180" s="52">
        <v>1</v>
      </c>
      <c r="C180" s="46">
        <v>246</v>
      </c>
      <c r="D180" s="44" t="str">
        <f t="shared" ref="D180:D185" si="19">IFERROR(VLOOKUP($C180,competitors,7,FALSE),"")</f>
        <v>Atholl LAWSON</v>
      </c>
      <c r="E180" s="44" t="str">
        <f t="shared" ref="E180:E185" si="20">IFERROR(VLOOKUP($C180,competitors,8,FALSE),"")</f>
        <v>Corby AC</v>
      </c>
      <c r="F180" s="45">
        <v>54.4</v>
      </c>
      <c r="G180" s="46" t="s">
        <v>269</v>
      </c>
    </row>
    <row r="181" spans="1:7" x14ac:dyDescent="0.35">
      <c r="B181" s="52">
        <v>2</v>
      </c>
      <c r="C181" s="46">
        <v>353</v>
      </c>
      <c r="D181" s="44" t="str">
        <f t="shared" si="19"/>
        <v>Tony JAMES</v>
      </c>
      <c r="E181" s="44" t="str">
        <f t="shared" si="20"/>
        <v>Kettering Town Harriers</v>
      </c>
      <c r="F181" s="45">
        <v>57</v>
      </c>
      <c r="G181" s="46"/>
    </row>
    <row r="182" spans="1:7" x14ac:dyDescent="0.35">
      <c r="B182" s="52">
        <v>3</v>
      </c>
      <c r="C182" s="46">
        <v>288</v>
      </c>
      <c r="D182" s="44" t="str">
        <f t="shared" si="19"/>
        <v>Jesse WILSON</v>
      </c>
      <c r="E182" s="44" t="str">
        <f t="shared" si="20"/>
        <v>Corby AC</v>
      </c>
      <c r="F182" s="45">
        <v>58.7</v>
      </c>
      <c r="G182" s="46"/>
    </row>
    <row r="183" spans="1:7" x14ac:dyDescent="0.35">
      <c r="B183" s="52">
        <v>4</v>
      </c>
      <c r="C183" s="46">
        <v>261</v>
      </c>
      <c r="D183" s="44" t="str">
        <f t="shared" si="19"/>
        <v>Wilson PATERSON</v>
      </c>
      <c r="E183" s="44" t="str">
        <f t="shared" si="20"/>
        <v>Corby AC</v>
      </c>
      <c r="F183" s="45">
        <v>66.2</v>
      </c>
      <c r="G183" s="46"/>
    </row>
    <row r="184" spans="1:7" x14ac:dyDescent="0.35">
      <c r="B184" s="52">
        <v>5</v>
      </c>
      <c r="C184" s="46">
        <v>362</v>
      </c>
      <c r="D184" s="44" t="str">
        <f t="shared" si="19"/>
        <v>Michael LEWIS</v>
      </c>
      <c r="E184" s="44" t="str">
        <f t="shared" si="20"/>
        <v>Rugby &amp; Northampton AC</v>
      </c>
      <c r="F184" s="45">
        <v>68.400000000000006</v>
      </c>
      <c r="G184" s="46"/>
    </row>
    <row r="185" spans="1:7" x14ac:dyDescent="0.35">
      <c r="B185" s="52"/>
      <c r="C185" s="46"/>
      <c r="D185" s="44" t="str">
        <f t="shared" si="19"/>
        <v/>
      </c>
      <c r="E185" s="44" t="str">
        <f t="shared" si="20"/>
        <v/>
      </c>
      <c r="F185" s="45"/>
      <c r="G185" s="46"/>
    </row>
    <row r="186" spans="1:7" x14ac:dyDescent="0.35">
      <c r="A186" s="25" t="s">
        <v>92</v>
      </c>
      <c r="B186" s="48" t="str">
        <f>IF(OR($A186=0,$A186=""),"",VLOOKUP($A186,timetable,9,FALSE))</f>
        <v>T47A 400m Senior Men Straight Final</v>
      </c>
      <c r="C186" s="29"/>
      <c r="D186" s="49"/>
      <c r="E186" s="49"/>
      <c r="F186" s="50"/>
      <c r="G186" s="51"/>
    </row>
    <row r="187" spans="1:7" x14ac:dyDescent="0.35">
      <c r="B187" s="16" t="str">
        <f>IFERROR("CBP: "&amp;VLOOKUP(A186,records_,5,FALSE)&amp;", "&amp;VLOOKUP(A186,records_,6,FALSE)&amp;", "&amp;VLOOKUP(A186,records_,3,FALSE)&amp;", "&amp;VLOOKUP(A186,records_,4,FALSE),"")</f>
        <v>CBP: A Mole, Nor. Ph, 1996, 48.2</v>
      </c>
      <c r="C187" s="43"/>
      <c r="D187" s="44"/>
      <c r="E187" s="44"/>
      <c r="F187" s="45"/>
      <c r="G187" s="46"/>
    </row>
    <row r="188" spans="1:7" x14ac:dyDescent="0.35">
      <c r="B188" s="3" t="s">
        <v>2</v>
      </c>
      <c r="C188" s="19" t="s">
        <v>3</v>
      </c>
      <c r="D188" s="13" t="s">
        <v>4</v>
      </c>
      <c r="E188" s="13" t="s">
        <v>5</v>
      </c>
      <c r="F188" s="37" t="s">
        <v>6</v>
      </c>
      <c r="G188" s="46"/>
    </row>
    <row r="189" spans="1:7" x14ac:dyDescent="0.35">
      <c r="B189" s="52">
        <v>1</v>
      </c>
      <c r="C189" s="46">
        <v>395</v>
      </c>
      <c r="D189" s="44" t="str">
        <f>IFERROR(VLOOKUP($C189,competitors,7,FALSE),"")</f>
        <v>Kieran RUSS</v>
      </c>
      <c r="E189" s="44" t="str">
        <f>IFERROR(VLOOKUP($C189,competitors,8,FALSE),"")</f>
        <v>Daventry AAC</v>
      </c>
      <c r="F189" s="45">
        <v>53.2</v>
      </c>
      <c r="G189" s="46"/>
    </row>
    <row r="190" spans="1:7" x14ac:dyDescent="0.35">
      <c r="B190" s="52">
        <v>2</v>
      </c>
      <c r="C190" s="46">
        <v>317</v>
      </c>
      <c r="D190" s="44" t="str">
        <f>IFERROR(VLOOKUP($C190,competitors,7,FALSE),"")</f>
        <v>David BROOKS</v>
      </c>
      <c r="E190" s="44" t="str">
        <f>IFERROR(VLOOKUP($C190,competitors,8,FALSE),"")</f>
        <v>Rugby &amp; Northampton AC</v>
      </c>
      <c r="F190" s="45">
        <v>56.4</v>
      </c>
      <c r="G190" s="46"/>
    </row>
    <row r="191" spans="1:7" x14ac:dyDescent="0.35">
      <c r="B191" s="52">
        <v>3</v>
      </c>
      <c r="C191" s="46">
        <v>240</v>
      </c>
      <c r="D191" s="44" t="str">
        <f>IFERROR(VLOOKUP($C191,competitors,7,FALSE),"")</f>
        <v>Chris JOHNSON</v>
      </c>
      <c r="E191" s="44" t="str">
        <f>IFERROR(VLOOKUP($C191,competitors,8,FALSE),"")</f>
        <v>Walton AC</v>
      </c>
      <c r="F191" s="45">
        <v>56.8</v>
      </c>
      <c r="G191" s="46"/>
    </row>
    <row r="192" spans="1:7" x14ac:dyDescent="0.35">
      <c r="B192" s="52"/>
      <c r="C192" s="46"/>
      <c r="D192" s="44" t="str">
        <f>IFERROR(VLOOKUP($C192,competitors,7,FALSE),"")</f>
        <v/>
      </c>
      <c r="E192" s="44" t="str">
        <f>IFERROR(VLOOKUP($C192,competitors,8,FALSE),"")</f>
        <v/>
      </c>
      <c r="F192" s="45"/>
      <c r="G192" s="46"/>
    </row>
    <row r="193" spans="1:7" x14ac:dyDescent="0.35">
      <c r="A193" s="25" t="s">
        <v>93</v>
      </c>
      <c r="B193" s="48" t="str">
        <f>IF(OR($A193=0,$A193=""),"",VLOOKUP($A193,timetable,9,FALSE))</f>
        <v>T47B 400m U20 Men Straight Final</v>
      </c>
      <c r="C193" s="29"/>
      <c r="D193" s="49"/>
      <c r="E193" s="49"/>
      <c r="F193" s="50"/>
      <c r="G193" s="51"/>
    </row>
    <row r="194" spans="1:7" x14ac:dyDescent="0.35">
      <c r="B194" s="16" t="str">
        <f>IFERROR("CBP: "&amp;VLOOKUP(A193,records_,5,FALSE)&amp;", "&amp;VLOOKUP(A193,records_,6,FALSE)&amp;", "&amp;VLOOKUP(A193,records_,3,FALSE)&amp;", "&amp;VLOOKUP(A193,records_,4,FALSE),"")</f>
        <v>CBP: A Mole, Nor. Ph, 1993, 48.8</v>
      </c>
      <c r="C194" s="43"/>
      <c r="D194" s="44"/>
      <c r="E194" s="44"/>
      <c r="F194" s="45"/>
      <c r="G194" s="46"/>
    </row>
    <row r="195" spans="1:7" x14ac:dyDescent="0.35">
      <c r="B195" s="3" t="s">
        <v>2</v>
      </c>
      <c r="C195" s="19" t="s">
        <v>3</v>
      </c>
      <c r="D195" s="13" t="s">
        <v>4</v>
      </c>
      <c r="E195" s="13" t="s">
        <v>5</v>
      </c>
      <c r="F195" s="37" t="s">
        <v>6</v>
      </c>
      <c r="G195" s="46"/>
    </row>
    <row r="196" spans="1:7" x14ac:dyDescent="0.35">
      <c r="B196" s="52">
        <v>1</v>
      </c>
      <c r="C196" s="46">
        <v>388</v>
      </c>
      <c r="D196" s="44" t="str">
        <f>IFERROR(VLOOKUP($C196,competitors,7,FALSE),"")</f>
        <v>Ewan ROBERTS</v>
      </c>
      <c r="E196" s="44" t="str">
        <f>IFERROR(VLOOKUP($C196,competitors,8,FALSE),"")</f>
        <v>Rugby &amp; Northampton AC</v>
      </c>
      <c r="F196" s="45">
        <v>54.5</v>
      </c>
      <c r="G196" s="46"/>
    </row>
    <row r="197" spans="1:7" x14ac:dyDescent="0.35">
      <c r="B197" s="52"/>
      <c r="C197" s="46"/>
      <c r="D197" s="44" t="str">
        <f>IFERROR(VLOOKUP($C197,competitors,7,FALSE),"")</f>
        <v/>
      </c>
      <c r="E197" s="44" t="str">
        <f>IFERROR(VLOOKUP($C197,competitors,8,FALSE),"")</f>
        <v/>
      </c>
      <c r="F197" s="45"/>
      <c r="G197" s="46"/>
    </row>
    <row r="198" spans="1:7" x14ac:dyDescent="0.35">
      <c r="A198" s="25" t="s">
        <v>94</v>
      </c>
      <c r="B198" s="48" t="str">
        <f>IF(OR($A198=0,$A198=""),"",VLOOKUP($A198,timetable,9,FALSE))</f>
        <v>T48 100m U13 Girls Final</v>
      </c>
      <c r="C198" s="29"/>
      <c r="D198" s="49"/>
      <c r="E198" s="49"/>
      <c r="F198" s="50"/>
      <c r="G198" s="51"/>
    </row>
    <row r="199" spans="1:7" x14ac:dyDescent="0.35">
      <c r="B199" s="16" t="str">
        <f>IFERROR("CBP: "&amp;VLOOKUP("T37",records_,5,FALSE)&amp;", "&amp;VLOOKUP("T37",records_,6,FALSE)&amp;", "&amp;VLOOKUP("T37",records_,3,FALSE)&amp;", "&amp;VLOOKUP("T37",records_,4,FALSE),"")</f>
        <v>CBP: S.Ager, Rug&amp;Nor, 2010, 12.9</v>
      </c>
      <c r="C199" s="43"/>
      <c r="D199" s="44"/>
      <c r="E199" s="44"/>
      <c r="F199" s="53" t="s">
        <v>80</v>
      </c>
      <c r="G199" s="54"/>
    </row>
    <row r="200" spans="1:7" x14ac:dyDescent="0.35">
      <c r="B200" s="3" t="s">
        <v>2</v>
      </c>
      <c r="C200" s="19" t="s">
        <v>3</v>
      </c>
      <c r="D200" s="13" t="s">
        <v>4</v>
      </c>
      <c r="E200" s="13" t="s">
        <v>5</v>
      </c>
      <c r="F200" s="37" t="s">
        <v>6</v>
      </c>
      <c r="G200" s="46"/>
    </row>
    <row r="201" spans="1:7" x14ac:dyDescent="0.35">
      <c r="B201" s="52">
        <v>1</v>
      </c>
      <c r="C201" s="46">
        <v>58</v>
      </c>
      <c r="D201" s="44" t="str">
        <f t="shared" ref="D201:D208" si="21">IFERROR(VLOOKUP($C201,competitors,7,FALSE),"")</f>
        <v>Etienne MAUGHAN</v>
      </c>
      <c r="E201" s="44" t="str">
        <f t="shared" ref="E201:E208" si="22">IFERROR(VLOOKUP($C201,competitors,8,FALSE),"")</f>
        <v>Bedford &amp; County AC</v>
      </c>
      <c r="F201" s="45">
        <v>13.3</v>
      </c>
      <c r="G201" s="46"/>
    </row>
    <row r="202" spans="1:7" x14ac:dyDescent="0.35">
      <c r="B202" s="52">
        <v>2</v>
      </c>
      <c r="C202" s="46">
        <v>57</v>
      </c>
      <c r="D202" s="44" t="str">
        <f t="shared" si="21"/>
        <v>Florence MATTHEWS</v>
      </c>
      <c r="E202" s="44" t="str">
        <f t="shared" si="22"/>
        <v>Rugby &amp; Northampton AC</v>
      </c>
      <c r="F202" s="45">
        <v>14.2</v>
      </c>
      <c r="G202" s="46"/>
    </row>
    <row r="203" spans="1:7" x14ac:dyDescent="0.35">
      <c r="B203" s="52">
        <v>3</v>
      </c>
      <c r="C203" s="46">
        <v>30</v>
      </c>
      <c r="D203" s="44" t="str">
        <f t="shared" si="21"/>
        <v>Madison DRAGE</v>
      </c>
      <c r="E203" s="44" t="str">
        <f t="shared" si="22"/>
        <v>Rugby &amp; Northampton AC</v>
      </c>
      <c r="F203" s="45">
        <v>14.6</v>
      </c>
      <c r="G203" s="46"/>
    </row>
    <row r="204" spans="1:7" x14ac:dyDescent="0.35">
      <c r="B204" s="52">
        <v>4</v>
      </c>
      <c r="C204" s="46">
        <v>95</v>
      </c>
      <c r="D204" s="44" t="str">
        <f t="shared" si="21"/>
        <v>Charlotte WOODWARD</v>
      </c>
      <c r="E204" s="44" t="str">
        <f t="shared" si="22"/>
        <v>Rugby &amp; Northampton AC</v>
      </c>
      <c r="F204" s="45">
        <v>14.7</v>
      </c>
      <c r="G204" s="46"/>
    </row>
    <row r="205" spans="1:7" x14ac:dyDescent="0.35">
      <c r="B205" s="52">
        <v>5</v>
      </c>
      <c r="C205" s="46">
        <v>59</v>
      </c>
      <c r="D205" s="44" t="str">
        <f t="shared" si="21"/>
        <v>Scarlett MAXWELL-MUNN</v>
      </c>
      <c r="E205" s="44" t="str">
        <f t="shared" si="22"/>
        <v>Kettering Town Harriers</v>
      </c>
      <c r="F205" s="45">
        <v>15</v>
      </c>
      <c r="G205" s="46"/>
    </row>
    <row r="206" spans="1:7" x14ac:dyDescent="0.35">
      <c r="B206" s="52">
        <v>6</v>
      </c>
      <c r="C206" s="46">
        <v>48</v>
      </c>
      <c r="D206" s="44" t="str">
        <f t="shared" si="21"/>
        <v>Asha JOHNSON</v>
      </c>
      <c r="E206" s="44" t="str">
        <f t="shared" si="22"/>
        <v>Kettering Town Harriers</v>
      </c>
      <c r="F206" s="45">
        <v>15</v>
      </c>
      <c r="G206" s="46"/>
    </row>
    <row r="207" spans="1:7" x14ac:dyDescent="0.35">
      <c r="B207" s="52">
        <v>7</v>
      </c>
      <c r="C207" s="46">
        <v>68</v>
      </c>
      <c r="D207" s="44" t="str">
        <f t="shared" si="21"/>
        <v>Xcena PASQUALIN</v>
      </c>
      <c r="E207" s="44" t="str">
        <f t="shared" si="22"/>
        <v>Rugby &amp; Northampton AC</v>
      </c>
      <c r="F207" s="45">
        <v>15.1</v>
      </c>
      <c r="G207" s="46"/>
    </row>
    <row r="208" spans="1:7" x14ac:dyDescent="0.35">
      <c r="B208" s="52">
        <v>8</v>
      </c>
      <c r="C208" s="46">
        <v>29</v>
      </c>
      <c r="D208" s="44" t="str">
        <f t="shared" si="21"/>
        <v>Hayley DIMOND</v>
      </c>
      <c r="E208" s="44" t="str">
        <f t="shared" si="22"/>
        <v>Marshall Milton Keynes AC</v>
      </c>
      <c r="F208" s="45">
        <v>15.2</v>
      </c>
      <c r="G208" s="46"/>
    </row>
    <row r="209" spans="1:7" x14ac:dyDescent="0.35">
      <c r="B209" s="52">
        <v>9</v>
      </c>
      <c r="C209" s="46">
        <v>73</v>
      </c>
      <c r="D209" s="44" t="str">
        <f>IFERROR(VLOOKUP($C209,competitors,7,FALSE),"")</f>
        <v>Aliyah SALAU</v>
      </c>
      <c r="E209" s="44" t="str">
        <f>IFERROR(VLOOKUP($C209,competitors,8,FALSE),"")</f>
        <v>Corby AC</v>
      </c>
      <c r="F209" s="45">
        <v>15.5</v>
      </c>
      <c r="G209" s="46"/>
    </row>
    <row r="210" spans="1:7" x14ac:dyDescent="0.35">
      <c r="B210" s="52"/>
      <c r="C210" s="46"/>
      <c r="D210" s="44"/>
      <c r="E210" s="44"/>
      <c r="F210" s="45"/>
      <c r="G210" s="46"/>
    </row>
    <row r="211" spans="1:7" x14ac:dyDescent="0.35">
      <c r="A211" s="25" t="s">
        <v>95</v>
      </c>
      <c r="B211" s="48" t="str">
        <f>IF(OR($A211=0,$A211=""),"",VLOOKUP($A211,timetable,9,FALSE))</f>
        <v>T49 100m U13 Boys Final</v>
      </c>
      <c r="C211" s="29"/>
      <c r="D211" s="49"/>
      <c r="E211" s="49"/>
      <c r="F211" s="50"/>
      <c r="G211" s="51"/>
    </row>
    <row r="212" spans="1:7" x14ac:dyDescent="0.35">
      <c r="B212" s="16" t="str">
        <f>IFERROR("CBP: "&amp;VLOOKUP("T38",records_,5,FALSE)&amp;", "&amp;VLOOKUP("T38",records_,6,FALSE)&amp;", "&amp;VLOOKUP("T38",records_,3,FALSE)&amp;", "&amp;VLOOKUP("T38",records_,4,FALSE),"")</f>
        <v>CBP: T.Kerr-Chin, Rug&amp;Nor, 2010, 12.5</v>
      </c>
      <c r="C212" s="43"/>
      <c r="D212" s="44"/>
      <c r="E212" s="44"/>
      <c r="F212" s="53" t="s">
        <v>80</v>
      </c>
      <c r="G212" s="54"/>
    </row>
    <row r="213" spans="1:7" x14ac:dyDescent="0.35">
      <c r="B213" s="3" t="s">
        <v>2</v>
      </c>
      <c r="C213" s="19" t="s">
        <v>3</v>
      </c>
      <c r="D213" s="13" t="s">
        <v>4</v>
      </c>
      <c r="E213" s="13" t="s">
        <v>5</v>
      </c>
      <c r="F213" s="37" t="s">
        <v>6</v>
      </c>
      <c r="G213" s="46"/>
    </row>
    <row r="214" spans="1:7" x14ac:dyDescent="0.35">
      <c r="B214" s="52">
        <v>1</v>
      </c>
      <c r="C214" s="46">
        <v>263</v>
      </c>
      <c r="D214" s="44" t="str">
        <f t="shared" ref="D214:D220" si="23">IFERROR(VLOOKUP($C214,competitors,7,FALSE),"")</f>
        <v>Elliott POWELL</v>
      </c>
      <c r="E214" s="44" t="str">
        <f t="shared" ref="E214:E220" si="24">IFERROR(VLOOKUP($C214,competitors,8,FALSE),"")</f>
        <v>Corby AC</v>
      </c>
      <c r="F214" s="45">
        <v>13.5</v>
      </c>
      <c r="G214" s="46"/>
    </row>
    <row r="215" spans="1:7" x14ac:dyDescent="0.35">
      <c r="B215" s="52">
        <v>2</v>
      </c>
      <c r="C215" s="46">
        <v>264</v>
      </c>
      <c r="D215" s="44" t="str">
        <f t="shared" si="23"/>
        <v>Fabian POWELL</v>
      </c>
      <c r="E215" s="44" t="str">
        <f t="shared" si="24"/>
        <v>Corby AC</v>
      </c>
      <c r="F215" s="45">
        <v>13.7</v>
      </c>
      <c r="G215" s="46"/>
    </row>
    <row r="216" spans="1:7" x14ac:dyDescent="0.35">
      <c r="B216" s="52">
        <v>3</v>
      </c>
      <c r="C216" s="46">
        <v>218</v>
      </c>
      <c r="D216" s="44" t="str">
        <f t="shared" si="23"/>
        <v>Kaiyuki CRISP</v>
      </c>
      <c r="E216" s="44" t="str">
        <f t="shared" si="24"/>
        <v>Rugby &amp; Northampton AC</v>
      </c>
      <c r="F216" s="45">
        <v>14.4</v>
      </c>
      <c r="G216" s="46"/>
    </row>
    <row r="217" spans="1:7" x14ac:dyDescent="0.35">
      <c r="B217" s="52">
        <v>4</v>
      </c>
      <c r="C217" s="46">
        <v>214</v>
      </c>
      <c r="D217" s="44" t="str">
        <f t="shared" si="23"/>
        <v>Enzo COCCITTI</v>
      </c>
      <c r="E217" s="44" t="str">
        <f t="shared" si="24"/>
        <v>Corby AC</v>
      </c>
      <c r="F217" s="45">
        <v>15</v>
      </c>
      <c r="G217" s="46"/>
    </row>
    <row r="218" spans="1:7" x14ac:dyDescent="0.35">
      <c r="B218" s="52">
        <v>5</v>
      </c>
      <c r="C218" s="46">
        <v>217</v>
      </c>
      <c r="D218" s="44" t="str">
        <f t="shared" si="23"/>
        <v>Liam COWLEY</v>
      </c>
      <c r="E218" s="44" t="str">
        <f t="shared" si="24"/>
        <v>Silson Joggers AC</v>
      </c>
      <c r="F218" s="45">
        <v>15.1</v>
      </c>
      <c r="G218" s="46"/>
    </row>
    <row r="219" spans="1:7" x14ac:dyDescent="0.35">
      <c r="B219" s="52">
        <v>6</v>
      </c>
      <c r="C219" s="46">
        <v>247</v>
      </c>
      <c r="D219" s="44" t="str">
        <f t="shared" si="23"/>
        <v>Oscar LILE</v>
      </c>
      <c r="E219" s="44" t="str">
        <f t="shared" si="24"/>
        <v>Rugby &amp; Northampton AC</v>
      </c>
      <c r="F219" s="45">
        <v>15.3</v>
      </c>
      <c r="G219" s="46"/>
    </row>
    <row r="220" spans="1:7" x14ac:dyDescent="0.35">
      <c r="B220" s="52">
        <v>7</v>
      </c>
      <c r="C220" s="46">
        <v>279</v>
      </c>
      <c r="D220" s="44" t="str">
        <f t="shared" si="23"/>
        <v>Louis STARR</v>
      </c>
      <c r="E220" s="44" t="str">
        <f t="shared" si="24"/>
        <v>Rugby &amp; Northampton AC</v>
      </c>
      <c r="F220" s="45">
        <v>15.4</v>
      </c>
      <c r="G220" s="46"/>
    </row>
    <row r="221" spans="1:7" x14ac:dyDescent="0.35">
      <c r="B221" s="52"/>
      <c r="C221" s="46"/>
      <c r="D221" s="44" t="str">
        <f>IFERROR(VLOOKUP($C221,competitors,7,FALSE),"")</f>
        <v/>
      </c>
      <c r="E221" s="44" t="str">
        <f>IFERROR(VLOOKUP($C221,competitors,8,FALSE),"")</f>
        <v/>
      </c>
      <c r="F221" s="45"/>
      <c r="G221" s="46"/>
    </row>
    <row r="222" spans="1:7" x14ac:dyDescent="0.35">
      <c r="A222" s="25" t="s">
        <v>96</v>
      </c>
      <c r="B222" s="48" t="str">
        <f>IF(OR($A222=0,$A222=""),"",VLOOKUP($A222,timetable,9,FALSE))</f>
        <v>T50 100m U15 Girls Final</v>
      </c>
      <c r="C222" s="29"/>
      <c r="D222" s="49"/>
      <c r="E222" s="49"/>
      <c r="F222" s="50"/>
      <c r="G222" s="51"/>
    </row>
    <row r="223" spans="1:7" x14ac:dyDescent="0.35">
      <c r="B223" s="16" t="str">
        <f>IFERROR("CBP: "&amp;VLOOKUP("T39",records_,5,FALSE)&amp;", "&amp;VLOOKUP("T39",records_,6,FALSE)&amp;", "&amp;VLOOKUP("T39",records_,3,FALSE)&amp;", "&amp;VLOOKUP("T39",records_,4,FALSE),"")</f>
        <v>CBP: L.Ede, ?, 1998, 12.6</v>
      </c>
      <c r="C223" s="43"/>
      <c r="D223" s="44"/>
      <c r="E223" s="44"/>
      <c r="F223" s="53" t="s">
        <v>80</v>
      </c>
      <c r="G223" s="54"/>
    </row>
    <row r="224" spans="1:7" x14ac:dyDescent="0.35">
      <c r="B224" s="3" t="s">
        <v>2</v>
      </c>
      <c r="C224" s="19" t="s">
        <v>3</v>
      </c>
      <c r="D224" s="13" t="s">
        <v>4</v>
      </c>
      <c r="E224" s="13" t="s">
        <v>5</v>
      </c>
      <c r="F224" s="37" t="s">
        <v>6</v>
      </c>
      <c r="G224" s="46"/>
    </row>
    <row r="225" spans="1:7" x14ac:dyDescent="0.35">
      <c r="B225" s="52">
        <v>1</v>
      </c>
      <c r="C225" s="46">
        <v>47</v>
      </c>
      <c r="D225" s="44" t="str">
        <f t="shared" ref="D225:D231" si="25">IFERROR(VLOOKUP($C225,competitors,7,FALSE),"")</f>
        <v>Cynthia Chinemerem IKE</v>
      </c>
      <c r="E225" s="44" t="str">
        <f t="shared" ref="E225:E231" si="26">IFERROR(VLOOKUP($C225,competitors,8,FALSE),"")</f>
        <v>Kettering Town Harriers</v>
      </c>
      <c r="F225" s="45">
        <v>13.2</v>
      </c>
      <c r="G225" s="46"/>
    </row>
    <row r="226" spans="1:7" x14ac:dyDescent="0.35">
      <c r="B226" s="52">
        <v>2</v>
      </c>
      <c r="C226" s="46">
        <v>56</v>
      </c>
      <c r="D226" s="44" t="str">
        <f t="shared" si="25"/>
        <v>Cleo MARTIN-EVANS</v>
      </c>
      <c r="E226" s="44" t="str">
        <f t="shared" si="26"/>
        <v>Daventry AAC</v>
      </c>
      <c r="F226" s="45">
        <v>13.5</v>
      </c>
      <c r="G226" s="46"/>
    </row>
    <row r="227" spans="1:7" x14ac:dyDescent="0.35">
      <c r="B227" s="52">
        <v>3</v>
      </c>
      <c r="C227" s="46">
        <v>72</v>
      </c>
      <c r="D227" s="44" t="str">
        <f t="shared" si="25"/>
        <v>Annie SAGHRI</v>
      </c>
      <c r="E227" s="44" t="str">
        <f t="shared" si="26"/>
        <v>Rugby &amp; Northampton AC</v>
      </c>
      <c r="F227" s="45">
        <v>13.5</v>
      </c>
      <c r="G227" s="46"/>
    </row>
    <row r="228" spans="1:7" x14ac:dyDescent="0.35">
      <c r="B228" s="52">
        <v>4</v>
      </c>
      <c r="C228" s="46">
        <v>51</v>
      </c>
      <c r="D228" s="44" t="str">
        <f t="shared" si="25"/>
        <v>Berny KWEI-TAGOE</v>
      </c>
      <c r="E228" s="44" t="str">
        <f t="shared" si="26"/>
        <v>Kettering Town Harriers</v>
      </c>
      <c r="F228" s="45">
        <v>13.6</v>
      </c>
      <c r="G228" s="46"/>
    </row>
    <row r="229" spans="1:7" x14ac:dyDescent="0.35">
      <c r="B229" s="52">
        <v>5</v>
      </c>
      <c r="C229" s="46">
        <v>77</v>
      </c>
      <c r="D229" s="44" t="str">
        <f t="shared" si="25"/>
        <v>Abigail SMITH</v>
      </c>
      <c r="E229" s="44" t="str">
        <f t="shared" si="26"/>
        <v>Rugby &amp; Northampton AC</v>
      </c>
      <c r="F229" s="45">
        <v>13.8</v>
      </c>
      <c r="G229" s="46"/>
    </row>
    <row r="230" spans="1:7" x14ac:dyDescent="0.35">
      <c r="B230" s="52">
        <v>6</v>
      </c>
      <c r="C230" s="46">
        <v>40</v>
      </c>
      <c r="D230" s="44" t="str">
        <f t="shared" si="25"/>
        <v>Freya HANSON</v>
      </c>
      <c r="E230" s="44" t="str">
        <f t="shared" si="26"/>
        <v>Rugby &amp; Northampton AC</v>
      </c>
      <c r="F230" s="45">
        <v>14.2</v>
      </c>
      <c r="G230" s="46"/>
    </row>
    <row r="231" spans="1:7" x14ac:dyDescent="0.35">
      <c r="B231" s="52">
        <v>7</v>
      </c>
      <c r="C231" s="46">
        <v>83</v>
      </c>
      <c r="D231" s="44" t="str">
        <f t="shared" si="25"/>
        <v>Matilda SOMERVILLE-COTTON</v>
      </c>
      <c r="E231" s="44" t="str">
        <f t="shared" si="26"/>
        <v>Corby AC</v>
      </c>
      <c r="F231" s="45">
        <v>14.7</v>
      </c>
      <c r="G231" s="46"/>
    </row>
    <row r="232" spans="1:7" x14ac:dyDescent="0.35">
      <c r="B232" s="52"/>
      <c r="C232" s="46"/>
      <c r="D232" s="44" t="str">
        <f>IFERROR(VLOOKUP($C232,competitors,7,FALSE),"")</f>
        <v/>
      </c>
      <c r="E232" s="44" t="str">
        <f>IFERROR(VLOOKUP($C232,competitors,8,FALSE),"")</f>
        <v/>
      </c>
      <c r="F232" s="45"/>
      <c r="G232" s="46"/>
    </row>
    <row r="233" spans="1:7" x14ac:dyDescent="0.35">
      <c r="A233" s="25" t="s">
        <v>97</v>
      </c>
      <c r="B233" s="48" t="str">
        <f>IF(OR($A233=0,$A233=""),"",VLOOKUP($A233,timetable,9,FALSE))</f>
        <v>T51 100m U15 Boys Final</v>
      </c>
      <c r="C233" s="29"/>
      <c r="D233" s="49"/>
      <c r="E233" s="49"/>
      <c r="F233" s="50"/>
      <c r="G233" s="51"/>
    </row>
    <row r="234" spans="1:7" x14ac:dyDescent="0.35">
      <c r="B234" s="16" t="str">
        <f>IFERROR("CBP: "&amp;VLOOKUP("T40",records_,5,FALSE)&amp;", "&amp;VLOOKUP("T40",records_,6,FALSE)&amp;", "&amp;VLOOKUP("T40",records_,3,FALSE)&amp;", "&amp;VLOOKUP("T40",records_,4,FALSE),"")</f>
        <v>CBP: S Taylor/B Sturgess, Corby/Bedford, 2003/2006, 11.7</v>
      </c>
      <c r="C234" s="43"/>
      <c r="D234" s="44"/>
      <c r="E234" s="44"/>
      <c r="F234" s="53" t="s">
        <v>80</v>
      </c>
      <c r="G234" s="54"/>
    </row>
    <row r="235" spans="1:7" x14ac:dyDescent="0.35">
      <c r="B235" s="3" t="s">
        <v>2</v>
      </c>
      <c r="C235" s="19" t="s">
        <v>3</v>
      </c>
      <c r="D235" s="13" t="s">
        <v>4</v>
      </c>
      <c r="E235" s="13" t="s">
        <v>5</v>
      </c>
      <c r="F235" s="37" t="s">
        <v>6</v>
      </c>
      <c r="G235" s="46"/>
    </row>
    <row r="236" spans="1:7" x14ac:dyDescent="0.35">
      <c r="B236" s="52">
        <v>1</v>
      </c>
      <c r="C236" s="46">
        <v>256</v>
      </c>
      <c r="D236" s="44" t="str">
        <f t="shared" ref="D236:D243" si="27">IFERROR(VLOOKUP($C236,competitors,7,FALSE),"")</f>
        <v>Max MOWFORTH</v>
      </c>
      <c r="E236" s="44" t="str">
        <f t="shared" ref="E236:E243" si="28">IFERROR(VLOOKUP($C236,competitors,8,FALSE),"")</f>
        <v>Kettering Town Harriers</v>
      </c>
      <c r="F236" s="45">
        <v>12.5</v>
      </c>
      <c r="G236" s="46"/>
    </row>
    <row r="237" spans="1:7" x14ac:dyDescent="0.35">
      <c r="B237" s="52">
        <v>2</v>
      </c>
      <c r="C237" s="46">
        <v>223</v>
      </c>
      <c r="D237" s="44" t="str">
        <f t="shared" si="27"/>
        <v>Will DEAN</v>
      </c>
      <c r="E237" s="44" t="str">
        <f t="shared" si="28"/>
        <v>Rugby &amp; Northampton AC</v>
      </c>
      <c r="F237" s="45">
        <v>13</v>
      </c>
      <c r="G237" s="46"/>
    </row>
    <row r="238" spans="1:7" x14ac:dyDescent="0.35">
      <c r="B238" s="52">
        <v>3</v>
      </c>
      <c r="C238" s="46">
        <v>229</v>
      </c>
      <c r="D238" s="44" t="str">
        <f t="shared" si="27"/>
        <v>George GAMMAGE</v>
      </c>
      <c r="E238" s="44" t="str">
        <f t="shared" si="28"/>
        <v>Rugby &amp; Northampton AC</v>
      </c>
      <c r="F238" s="45">
        <v>13.1</v>
      </c>
      <c r="G238" s="46"/>
    </row>
    <row r="239" spans="1:7" x14ac:dyDescent="0.35">
      <c r="B239" s="52">
        <v>4</v>
      </c>
      <c r="C239" s="46">
        <v>272</v>
      </c>
      <c r="D239" s="44" t="str">
        <f t="shared" si="27"/>
        <v>Alfie SANDERSON</v>
      </c>
      <c r="E239" s="44" t="str">
        <f t="shared" si="28"/>
        <v>Daventry AAC</v>
      </c>
      <c r="F239" s="45">
        <v>13.2</v>
      </c>
      <c r="G239" s="46"/>
    </row>
    <row r="240" spans="1:7" x14ac:dyDescent="0.35">
      <c r="B240" s="52">
        <v>5</v>
      </c>
      <c r="C240" s="46">
        <v>242</v>
      </c>
      <c r="D240" s="44" t="str">
        <f t="shared" si="27"/>
        <v>Joe KIRBY</v>
      </c>
      <c r="E240" s="44" t="str">
        <f t="shared" si="28"/>
        <v>Corby AC</v>
      </c>
      <c r="F240" s="45">
        <v>13.4</v>
      </c>
      <c r="G240" s="46"/>
    </row>
    <row r="241" spans="1:7" x14ac:dyDescent="0.35">
      <c r="B241" s="52">
        <v>6</v>
      </c>
      <c r="C241" s="46">
        <v>206</v>
      </c>
      <c r="D241" s="44" t="str">
        <f t="shared" si="27"/>
        <v>Eoin BEEVERS</v>
      </c>
      <c r="E241" s="44" t="str">
        <f t="shared" si="28"/>
        <v>Daventry AAC</v>
      </c>
      <c r="F241" s="45">
        <v>13.9</v>
      </c>
      <c r="G241" s="46"/>
    </row>
    <row r="242" spans="1:7" x14ac:dyDescent="0.35">
      <c r="B242" s="52">
        <v>7</v>
      </c>
      <c r="C242" s="46">
        <v>269</v>
      </c>
      <c r="D242" s="44" t="str">
        <f t="shared" si="27"/>
        <v>Mackenzie ROPER</v>
      </c>
      <c r="E242" s="44" t="str">
        <f t="shared" si="28"/>
        <v>Rugby &amp; Northampton AC</v>
      </c>
      <c r="F242" s="45">
        <v>14.2</v>
      </c>
      <c r="G242" s="46"/>
    </row>
    <row r="243" spans="1:7" x14ac:dyDescent="0.35">
      <c r="B243" s="52">
        <v>8</v>
      </c>
      <c r="C243" s="46">
        <v>211</v>
      </c>
      <c r="D243" s="44" t="str">
        <f t="shared" si="27"/>
        <v>Toby BUCK</v>
      </c>
      <c r="E243" s="44" t="str">
        <f t="shared" si="28"/>
        <v>Rugby &amp; Northampton AC</v>
      </c>
      <c r="F243" s="45">
        <v>16.5</v>
      </c>
      <c r="G243" s="46"/>
    </row>
    <row r="244" spans="1:7" x14ac:dyDescent="0.35">
      <c r="B244" s="52"/>
      <c r="C244" s="46"/>
      <c r="D244" s="44" t="str">
        <f>IFERROR(VLOOKUP($C244,competitors,7,FALSE),"")</f>
        <v/>
      </c>
      <c r="E244" s="44" t="str">
        <f>IFERROR(VLOOKUP($C244,competitors,8,FALSE),"")</f>
        <v/>
      </c>
      <c r="F244" s="45"/>
      <c r="G244" s="46"/>
    </row>
    <row r="245" spans="1:7" x14ac:dyDescent="0.35">
      <c r="A245" s="25" t="s">
        <v>98</v>
      </c>
      <c r="B245" s="48" t="str">
        <f>IF(OR($A245=0,$A245=""),"",VLOOKUP($A245,timetable,9,FALSE))</f>
        <v>T52 100m U17 Women Straight Final</v>
      </c>
      <c r="C245" s="29"/>
      <c r="D245" s="49"/>
      <c r="E245" s="49"/>
      <c r="F245" s="50"/>
      <c r="G245" s="51"/>
    </row>
    <row r="246" spans="1:7" x14ac:dyDescent="0.35">
      <c r="B246" s="16" t="str">
        <f>IFERROR("CBP: "&amp;VLOOKUP(A245,records_,5,FALSE)&amp;", "&amp;VLOOKUP(A245,records_,6,FALSE)&amp;", "&amp;VLOOKUP(A245,records_,3,FALSE)&amp;", "&amp;VLOOKUP(A245,records_,4,FALSE),"")</f>
        <v>CBP: L Tiney, Corby, 1989, 12.0</v>
      </c>
      <c r="C246" s="43"/>
      <c r="D246" s="44"/>
      <c r="E246" s="44"/>
      <c r="F246" s="53" t="s">
        <v>80</v>
      </c>
      <c r="G246" s="54"/>
    </row>
    <row r="247" spans="1:7" x14ac:dyDescent="0.35">
      <c r="B247" s="3" t="s">
        <v>2</v>
      </c>
      <c r="C247" s="19" t="s">
        <v>3</v>
      </c>
      <c r="D247" s="13" t="s">
        <v>4</v>
      </c>
      <c r="E247" s="13" t="s">
        <v>5</v>
      </c>
      <c r="F247" s="37" t="s">
        <v>6</v>
      </c>
      <c r="G247" s="46"/>
    </row>
    <row r="248" spans="1:7" x14ac:dyDescent="0.35">
      <c r="B248" s="52">
        <v>1</v>
      </c>
      <c r="C248" s="46">
        <v>9</v>
      </c>
      <c r="D248" s="44" t="str">
        <f t="shared" ref="D248:D255" si="29">IFERROR(VLOOKUP($C248,competitors,7,FALSE),"")</f>
        <v>Mary BEETHAM-GREEN</v>
      </c>
      <c r="E248" s="44" t="str">
        <f t="shared" ref="E248:E255" si="30">IFERROR(VLOOKUP($C248,competitors,8,FALSE),"")</f>
        <v>Rugby &amp; Northampton AC</v>
      </c>
      <c r="F248" s="45">
        <v>13</v>
      </c>
      <c r="G248" s="46"/>
    </row>
    <row r="249" spans="1:7" x14ac:dyDescent="0.35">
      <c r="B249" s="52">
        <v>2</v>
      </c>
      <c r="C249" s="46">
        <v>44</v>
      </c>
      <c r="D249" s="44" t="str">
        <f t="shared" si="29"/>
        <v>Erin HEALY</v>
      </c>
      <c r="E249" s="44" t="str">
        <f t="shared" si="30"/>
        <v>Kettering Town Harriers</v>
      </c>
      <c r="F249" s="45">
        <v>13.2</v>
      </c>
      <c r="G249" s="46"/>
    </row>
    <row r="250" spans="1:7" x14ac:dyDescent="0.35">
      <c r="B250" s="52">
        <v>3</v>
      </c>
      <c r="C250" s="46">
        <v>52</v>
      </c>
      <c r="D250" s="44" t="str">
        <f t="shared" si="29"/>
        <v>Kira LEAR</v>
      </c>
      <c r="E250" s="44" t="str">
        <f t="shared" si="30"/>
        <v>Kettering Town Harriers</v>
      </c>
      <c r="F250" s="45">
        <v>13.9</v>
      </c>
      <c r="G250" s="46"/>
    </row>
    <row r="251" spans="1:7" x14ac:dyDescent="0.35">
      <c r="B251" s="52">
        <v>4</v>
      </c>
      <c r="C251" s="46">
        <v>8</v>
      </c>
      <c r="D251" s="44" t="str">
        <f t="shared" si="29"/>
        <v>Alex BEALE</v>
      </c>
      <c r="E251" s="44" t="str">
        <f t="shared" si="30"/>
        <v>Kettering Town Harriers</v>
      </c>
      <c r="F251" s="45">
        <v>13.9</v>
      </c>
      <c r="G251" s="46"/>
    </row>
    <row r="252" spans="1:7" x14ac:dyDescent="0.35">
      <c r="B252" s="52">
        <v>5</v>
      </c>
      <c r="C252" s="46">
        <v>11</v>
      </c>
      <c r="D252" s="44" t="str">
        <f t="shared" si="29"/>
        <v>Adele BLENKINSOP</v>
      </c>
      <c r="E252" s="44" t="str">
        <f t="shared" si="30"/>
        <v>Rugby &amp; Northampton AC</v>
      </c>
      <c r="F252" s="45">
        <v>14</v>
      </c>
      <c r="G252" s="46"/>
    </row>
    <row r="253" spans="1:7" x14ac:dyDescent="0.35">
      <c r="B253" s="52">
        <v>6</v>
      </c>
      <c r="C253" s="46">
        <v>19</v>
      </c>
      <c r="D253" s="44" t="str">
        <f t="shared" si="29"/>
        <v>Annabelle CLOTWORTHY</v>
      </c>
      <c r="E253" s="44" t="str">
        <f t="shared" si="30"/>
        <v>Kettering Town Harriers</v>
      </c>
      <c r="F253" s="45">
        <v>14.1</v>
      </c>
      <c r="G253" s="46"/>
    </row>
    <row r="254" spans="1:7" x14ac:dyDescent="0.35">
      <c r="B254" s="52">
        <v>7</v>
      </c>
      <c r="C254" s="46">
        <v>67</v>
      </c>
      <c r="D254" s="44" t="str">
        <f t="shared" si="29"/>
        <v>Rhianna PARRIS-SMITH</v>
      </c>
      <c r="E254" s="44" t="str">
        <f t="shared" si="30"/>
        <v>Kettering Town Harriers</v>
      </c>
      <c r="F254" s="45">
        <v>14.2</v>
      </c>
      <c r="G254" s="46"/>
    </row>
    <row r="255" spans="1:7" x14ac:dyDescent="0.35">
      <c r="B255" s="52"/>
      <c r="C255" s="46"/>
      <c r="D255" s="44" t="str">
        <f t="shared" si="29"/>
        <v/>
      </c>
      <c r="E255" s="44" t="str">
        <f t="shared" si="30"/>
        <v/>
      </c>
      <c r="F255" s="45"/>
      <c r="G255" s="46"/>
    </row>
    <row r="256" spans="1:7" x14ac:dyDescent="0.35">
      <c r="A256" s="25" t="s">
        <v>99</v>
      </c>
      <c r="B256" s="48" t="str">
        <f>IF(OR($A256=0,$A256=""),"",VLOOKUP($A256,timetable,9,FALSE))</f>
        <v>T53 1200m U11 Girls Straight Final</v>
      </c>
      <c r="C256" s="29"/>
      <c r="D256" s="49"/>
      <c r="E256" s="49"/>
      <c r="F256" s="50"/>
      <c r="G256" s="51"/>
    </row>
    <row r="257" spans="1:7" x14ac:dyDescent="0.35">
      <c r="B257" s="16" t="str">
        <f>IFERROR("CBP: "&amp;VLOOKUP(A256,records_,5,FALSE)&amp;", "&amp;VLOOKUP(A256,records_,6,FALSE)&amp;", "&amp;VLOOKUP(A256,records_,3,FALSE)&amp;", "&amp;VLOOKUP(A256,records_,4,FALSE),"")</f>
        <v>CBP: E.Hinton, Silson, 2015, 4.28.6</v>
      </c>
      <c r="C257" s="43"/>
      <c r="D257" s="44"/>
      <c r="E257" s="44"/>
      <c r="F257" s="45"/>
      <c r="G257" s="46"/>
    </row>
    <row r="258" spans="1:7" x14ac:dyDescent="0.35">
      <c r="B258" s="3" t="s">
        <v>2</v>
      </c>
      <c r="C258" s="19" t="s">
        <v>3</v>
      </c>
      <c r="D258" s="13" t="s">
        <v>4</v>
      </c>
      <c r="E258" s="13" t="s">
        <v>5</v>
      </c>
      <c r="F258" s="37"/>
      <c r="G258" s="46"/>
    </row>
    <row r="259" spans="1:7" x14ac:dyDescent="0.35">
      <c r="B259" s="52">
        <v>1</v>
      </c>
      <c r="C259" s="46">
        <v>26</v>
      </c>
      <c r="D259" s="44" t="str">
        <f t="shared" ref="D259:D270" si="31">IFERROR(VLOOKUP($C259,competitors,7,FALSE),"")</f>
        <v>Ella DARBY</v>
      </c>
      <c r="E259" s="44" t="str">
        <f t="shared" ref="E259:E270" si="32">IFERROR(VLOOKUP($C259,competitors,8,FALSE),"")</f>
        <v>Silson Joggers AC</v>
      </c>
      <c r="F259" s="55">
        <v>3.0115740740740745E-3</v>
      </c>
      <c r="G259" s="46" t="s">
        <v>100</v>
      </c>
    </row>
    <row r="260" spans="1:7" x14ac:dyDescent="0.35">
      <c r="B260" s="52">
        <v>2</v>
      </c>
      <c r="C260" s="46">
        <v>89</v>
      </c>
      <c r="D260" s="44" t="str">
        <f t="shared" si="31"/>
        <v>Lara TURNER</v>
      </c>
      <c r="E260" s="44" t="str">
        <f t="shared" si="32"/>
        <v>Rugby &amp; Northampton AC</v>
      </c>
      <c r="F260" s="55">
        <v>3.0405092592592589E-3</v>
      </c>
      <c r="G260" s="46"/>
    </row>
    <row r="261" spans="1:7" x14ac:dyDescent="0.35">
      <c r="B261" s="52">
        <v>3</v>
      </c>
      <c r="C261" s="46">
        <v>7</v>
      </c>
      <c r="D261" s="44" t="str">
        <f t="shared" si="31"/>
        <v>Sofia BARRETT</v>
      </c>
      <c r="E261" s="44" t="str">
        <f t="shared" si="32"/>
        <v>Corby AC</v>
      </c>
      <c r="F261" s="55">
        <v>3.1481481481481482E-3</v>
      </c>
      <c r="G261" s="46"/>
    </row>
    <row r="262" spans="1:7" x14ac:dyDescent="0.35">
      <c r="B262" s="52">
        <v>4</v>
      </c>
      <c r="C262" s="46">
        <v>104</v>
      </c>
      <c r="D262" s="44" t="str">
        <f t="shared" si="31"/>
        <v>Connie ANDREWS</v>
      </c>
      <c r="E262" s="44" t="str">
        <f t="shared" si="32"/>
        <v>Corby AC</v>
      </c>
      <c r="F262" s="55">
        <v>3.2488425925925931E-3</v>
      </c>
      <c r="G262" s="46"/>
    </row>
    <row r="263" spans="1:7" x14ac:dyDescent="0.35">
      <c r="B263" s="52">
        <v>5</v>
      </c>
      <c r="C263" s="46">
        <v>123</v>
      </c>
      <c r="D263" s="44" t="str">
        <f t="shared" si="31"/>
        <v>Jemima COOPER</v>
      </c>
      <c r="E263" s="44" t="str">
        <f t="shared" si="32"/>
        <v>Rugby &amp; Northampton AC</v>
      </c>
      <c r="F263" s="55">
        <v>3.4166666666666668E-3</v>
      </c>
      <c r="G263" s="46"/>
    </row>
    <row r="264" spans="1:7" x14ac:dyDescent="0.35">
      <c r="B264" s="52">
        <v>6</v>
      </c>
      <c r="C264" s="46">
        <v>53</v>
      </c>
      <c r="D264" s="44" t="str">
        <f t="shared" si="31"/>
        <v>Brooke LEO</v>
      </c>
      <c r="E264" s="44" t="str">
        <f t="shared" si="32"/>
        <v>Rugby &amp; Northampton AC</v>
      </c>
      <c r="F264" s="55">
        <v>3.5092592592592593E-3</v>
      </c>
      <c r="G264" s="46"/>
    </row>
    <row r="265" spans="1:7" x14ac:dyDescent="0.35">
      <c r="B265" s="52">
        <v>7</v>
      </c>
      <c r="C265" s="46">
        <v>169</v>
      </c>
      <c r="D265" s="44" t="str">
        <f t="shared" si="31"/>
        <v>Millie TITHERADGE</v>
      </c>
      <c r="E265" s="44" t="str">
        <f t="shared" si="32"/>
        <v>Rugby &amp; Northampton AC</v>
      </c>
      <c r="F265" s="55">
        <v>3.5879629629629629E-3</v>
      </c>
      <c r="G265" s="46"/>
    </row>
    <row r="266" spans="1:7" x14ac:dyDescent="0.35">
      <c r="B266" s="52">
        <v>8</v>
      </c>
      <c r="C266" s="46">
        <v>55</v>
      </c>
      <c r="D266" s="44" t="str">
        <f t="shared" si="31"/>
        <v>Eve MALLOY</v>
      </c>
      <c r="E266" s="44" t="str">
        <f t="shared" si="32"/>
        <v>Wellingborough &amp; District AC</v>
      </c>
      <c r="F266" s="55">
        <v>3.6840277777777774E-3</v>
      </c>
      <c r="G266" s="46"/>
    </row>
    <row r="267" spans="1:7" x14ac:dyDescent="0.35">
      <c r="B267" s="52">
        <v>9</v>
      </c>
      <c r="C267" s="46">
        <v>102</v>
      </c>
      <c r="D267" s="44" t="str">
        <f t="shared" si="31"/>
        <v>Brogan ADAMS</v>
      </c>
      <c r="E267" s="44" t="str">
        <f t="shared" si="32"/>
        <v>Rugby &amp; Northampton AC</v>
      </c>
      <c r="F267" s="55">
        <v>3.6921296296296298E-3</v>
      </c>
      <c r="G267" s="46"/>
    </row>
    <row r="268" spans="1:7" x14ac:dyDescent="0.35">
      <c r="B268" s="52">
        <v>10</v>
      </c>
      <c r="C268" s="46">
        <v>28</v>
      </c>
      <c r="D268" s="44" t="str">
        <f t="shared" si="31"/>
        <v>Lilia DIGBY</v>
      </c>
      <c r="E268" s="44" t="str">
        <f t="shared" si="32"/>
        <v>Rugby &amp; Northampton AC</v>
      </c>
      <c r="F268" s="55">
        <v>3.9097222222222224E-3</v>
      </c>
      <c r="G268" s="46"/>
    </row>
    <row r="269" spans="1:7" x14ac:dyDescent="0.35">
      <c r="B269" s="52">
        <v>11</v>
      </c>
      <c r="C269" s="46">
        <v>85</v>
      </c>
      <c r="D269" s="44" t="str">
        <f t="shared" si="31"/>
        <v>Lilli TAYLOR</v>
      </c>
      <c r="E269" s="44" t="str">
        <f t="shared" si="32"/>
        <v>Rugby &amp; Northampton AC</v>
      </c>
      <c r="F269" s="55">
        <v>4.1377314814814809E-3</v>
      </c>
      <c r="G269" s="46"/>
    </row>
    <row r="270" spans="1:7" x14ac:dyDescent="0.35">
      <c r="B270" s="52"/>
      <c r="C270" s="46"/>
      <c r="D270" s="44" t="str">
        <f t="shared" si="31"/>
        <v/>
      </c>
      <c r="E270" s="44" t="str">
        <f t="shared" si="32"/>
        <v/>
      </c>
      <c r="F270" s="45"/>
      <c r="G270" s="46"/>
    </row>
    <row r="271" spans="1:7" x14ac:dyDescent="0.35">
      <c r="A271" s="25" t="s">
        <v>101</v>
      </c>
      <c r="B271" s="48" t="str">
        <f>IF(OR($A271=0,$A271=""),"",VLOOKUP($A271,timetable,9,FALSE))</f>
        <v>T54 1200m U11 Boys Straight Final</v>
      </c>
      <c r="C271" s="29"/>
      <c r="D271" s="49"/>
      <c r="E271" s="49"/>
      <c r="F271" s="50"/>
      <c r="G271" s="51"/>
    </row>
    <row r="272" spans="1:7" x14ac:dyDescent="0.35">
      <c r="B272" s="16" t="str">
        <f>IFERROR("CBP: "&amp;VLOOKUP(A271,records_,5,FALSE)&amp;", "&amp;VLOOKUP(A271,records_,6,FALSE)&amp;", "&amp;VLOOKUP(A271,records_,3,FALSE)&amp;", "&amp;VLOOKUP(A271,records_,4,FALSE),"")</f>
        <v>CBP: A.Tilt, Rug&amp;Nor, 2016, 4.08.4</v>
      </c>
      <c r="C272" s="43"/>
      <c r="D272" s="44"/>
      <c r="E272" s="44"/>
      <c r="F272" s="45"/>
      <c r="G272" s="46"/>
    </row>
    <row r="273" spans="2:7" x14ac:dyDescent="0.35">
      <c r="B273" s="3" t="s">
        <v>2</v>
      </c>
      <c r="C273" s="19" t="s">
        <v>3</v>
      </c>
      <c r="D273" s="13" t="s">
        <v>4</v>
      </c>
      <c r="E273" s="13" t="s">
        <v>5</v>
      </c>
      <c r="F273" s="37" t="s">
        <v>6</v>
      </c>
      <c r="G273" s="46"/>
    </row>
    <row r="274" spans="2:7" x14ac:dyDescent="0.35">
      <c r="B274" s="52">
        <v>1</v>
      </c>
      <c r="C274" s="46">
        <v>289</v>
      </c>
      <c r="D274" s="44" t="str">
        <f t="shared" ref="D274:D291" si="33">IFERROR(VLOOKUP($C274,competitors,7,FALSE),"")</f>
        <v>Arthur TILT</v>
      </c>
      <c r="E274" s="44" t="str">
        <f t="shared" ref="E274:E291" si="34">IFERROR(VLOOKUP($C274,competitors,8,FALSE),"")</f>
        <v>Rugby &amp; Northampton AC</v>
      </c>
      <c r="F274" s="55">
        <v>2.7152777777777778E-3</v>
      </c>
      <c r="G274" s="46" t="s">
        <v>100</v>
      </c>
    </row>
    <row r="275" spans="2:7" x14ac:dyDescent="0.35">
      <c r="B275" s="52">
        <v>2</v>
      </c>
      <c r="C275" s="46">
        <v>239</v>
      </c>
      <c r="D275" s="44" t="str">
        <f t="shared" si="33"/>
        <v>Ernest JACKSON</v>
      </c>
      <c r="E275" s="44" t="str">
        <f t="shared" si="34"/>
        <v>Kettering Town Harriers</v>
      </c>
      <c r="F275" s="55">
        <v>2.8888888888888888E-3</v>
      </c>
      <c r="G275" s="46"/>
    </row>
    <row r="276" spans="2:7" x14ac:dyDescent="0.35">
      <c r="B276" s="52">
        <v>3</v>
      </c>
      <c r="C276" s="46">
        <v>268</v>
      </c>
      <c r="D276" s="44" t="str">
        <f t="shared" si="33"/>
        <v>William RONALD</v>
      </c>
      <c r="E276" s="44" t="str">
        <f t="shared" si="34"/>
        <v>Corby AC</v>
      </c>
      <c r="F276" s="55">
        <v>2.9351851851851852E-3</v>
      </c>
      <c r="G276" s="46"/>
    </row>
    <row r="277" spans="2:7" x14ac:dyDescent="0.35">
      <c r="B277" s="52">
        <v>4</v>
      </c>
      <c r="C277" s="46">
        <v>245</v>
      </c>
      <c r="D277" s="44" t="str">
        <f t="shared" si="33"/>
        <v>Nathan LAMB</v>
      </c>
      <c r="E277" s="44" t="str">
        <f t="shared" si="34"/>
        <v>Rugby &amp; Northampton AC</v>
      </c>
      <c r="F277" s="55">
        <v>2.9502314814814812E-3</v>
      </c>
      <c r="G277" s="46"/>
    </row>
    <row r="278" spans="2:7" x14ac:dyDescent="0.35">
      <c r="B278" s="52">
        <v>5</v>
      </c>
      <c r="C278" s="46">
        <v>391</v>
      </c>
      <c r="D278" s="44" t="str">
        <f t="shared" si="33"/>
        <v>Lewis ROBSON</v>
      </c>
      <c r="E278" s="44" t="str">
        <f t="shared" si="34"/>
        <v>Rugby &amp; Northampton AC</v>
      </c>
      <c r="F278" s="55">
        <v>2.9699074074074072E-3</v>
      </c>
      <c r="G278" s="46"/>
    </row>
    <row r="279" spans="2:7" x14ac:dyDescent="0.35">
      <c r="B279" s="52">
        <v>6</v>
      </c>
      <c r="C279" s="46">
        <v>380</v>
      </c>
      <c r="D279" s="44" t="str">
        <f t="shared" si="33"/>
        <v>Zac PASQUALIN</v>
      </c>
      <c r="E279" s="44" t="str">
        <f t="shared" si="34"/>
        <v>Rugby &amp; Northampton AC</v>
      </c>
      <c r="F279" s="55">
        <v>2.9780092592592588E-3</v>
      </c>
      <c r="G279" s="46"/>
    </row>
    <row r="280" spans="2:7" x14ac:dyDescent="0.35">
      <c r="B280" s="52">
        <v>7</v>
      </c>
      <c r="C280" s="46">
        <v>411</v>
      </c>
      <c r="D280" s="44" t="str">
        <f t="shared" si="33"/>
        <v>Logan WOOLDRIDGE</v>
      </c>
      <c r="E280" s="44" t="str">
        <f t="shared" si="34"/>
        <v>Rugby &amp; Northampton AC</v>
      </c>
      <c r="F280" s="55">
        <v>3.0150462962962965E-3</v>
      </c>
      <c r="G280" s="46"/>
    </row>
    <row r="281" spans="2:7" x14ac:dyDescent="0.35">
      <c r="B281" s="52">
        <v>8</v>
      </c>
      <c r="C281" s="46">
        <v>406</v>
      </c>
      <c r="D281" s="44" t="str">
        <f t="shared" si="33"/>
        <v>Ollie WALLS</v>
      </c>
      <c r="E281" s="44" t="str">
        <f t="shared" si="34"/>
        <v>Rugby &amp; Northampton AC</v>
      </c>
      <c r="F281" s="55">
        <v>3.0324074074074073E-3</v>
      </c>
      <c r="G281" s="46"/>
    </row>
    <row r="282" spans="2:7" x14ac:dyDescent="0.35">
      <c r="B282" s="52">
        <v>9</v>
      </c>
      <c r="C282" s="46">
        <v>231</v>
      </c>
      <c r="D282" s="44" t="str">
        <f t="shared" si="33"/>
        <v>Finlay GRANT</v>
      </c>
      <c r="E282" s="44" t="str">
        <f t="shared" si="34"/>
        <v>Rugby &amp; Northampton AC</v>
      </c>
      <c r="F282" s="55">
        <v>3.1053240740740741E-3</v>
      </c>
      <c r="G282" s="46"/>
    </row>
    <row r="283" spans="2:7" x14ac:dyDescent="0.35">
      <c r="B283" s="52">
        <v>10</v>
      </c>
      <c r="C283" s="46">
        <v>228</v>
      </c>
      <c r="D283" s="44" t="str">
        <f>IFERROR(VLOOKUP($C283,competitors,7,FALSE),"")</f>
        <v>Lewis FYFE</v>
      </c>
      <c r="E283" s="44" t="str">
        <f>IFERROR(VLOOKUP($C283,competitors,8,FALSE),"")</f>
        <v>Rugby &amp; Northampton AC</v>
      </c>
      <c r="F283" s="55">
        <v>3.1539351851851854E-3</v>
      </c>
      <c r="G283" s="46"/>
    </row>
    <row r="284" spans="2:7" x14ac:dyDescent="0.35">
      <c r="B284" s="52">
        <v>11</v>
      </c>
      <c r="C284" s="46">
        <v>370</v>
      </c>
      <c r="D284" s="44" t="str">
        <f t="shared" si="33"/>
        <v>Oliver MELLING</v>
      </c>
      <c r="E284" s="44" t="str">
        <f t="shared" si="34"/>
        <v>-</v>
      </c>
      <c r="F284" s="55">
        <v>3.1631944444444442E-3</v>
      </c>
      <c r="G284" s="46"/>
    </row>
    <row r="285" spans="2:7" x14ac:dyDescent="0.35">
      <c r="B285" s="52">
        <v>12</v>
      </c>
      <c r="C285" s="46">
        <v>367</v>
      </c>
      <c r="D285" s="44" t="str">
        <f t="shared" si="33"/>
        <v>Aidan MCFADDEN</v>
      </c>
      <c r="E285" s="44" t="str">
        <f t="shared" si="34"/>
        <v>Rugby &amp; Northampton AC</v>
      </c>
      <c r="F285" s="55">
        <v>3.2245370370370375E-3</v>
      </c>
      <c r="G285" s="46"/>
    </row>
    <row r="286" spans="2:7" x14ac:dyDescent="0.35">
      <c r="B286" s="52">
        <v>13</v>
      </c>
      <c r="C286" s="46">
        <v>343</v>
      </c>
      <c r="D286" s="44" t="str">
        <f t="shared" si="33"/>
        <v>Gabriel GOATLEY</v>
      </c>
      <c r="E286" s="44" t="str">
        <f t="shared" si="34"/>
        <v>Rugby &amp; Northampton AC</v>
      </c>
      <c r="F286" s="55">
        <v>3.3657407407407408E-3</v>
      </c>
      <c r="G286" s="46"/>
    </row>
    <row r="287" spans="2:7" x14ac:dyDescent="0.35">
      <c r="B287" s="52">
        <v>14</v>
      </c>
      <c r="C287" s="46">
        <v>308</v>
      </c>
      <c r="D287" s="44" t="str">
        <f t="shared" si="33"/>
        <v>Liam BALL</v>
      </c>
      <c r="E287" s="44" t="str">
        <f t="shared" si="34"/>
        <v>Rugby &amp; Northampton AC</v>
      </c>
      <c r="F287" s="55">
        <v>3.445601851851852E-3</v>
      </c>
      <c r="G287" s="46"/>
    </row>
    <row r="288" spans="2:7" x14ac:dyDescent="0.35">
      <c r="B288" s="52">
        <v>15</v>
      </c>
      <c r="C288" s="46">
        <v>260</v>
      </c>
      <c r="D288" s="44" t="str">
        <f t="shared" si="33"/>
        <v>Samuel PALMER</v>
      </c>
      <c r="E288" s="44" t="str">
        <f t="shared" si="34"/>
        <v>Rugby &amp; Northampton AC</v>
      </c>
      <c r="F288" s="55">
        <v>3.4513888888888888E-3</v>
      </c>
      <c r="G288" s="46"/>
    </row>
    <row r="289" spans="1:7" x14ac:dyDescent="0.35">
      <c r="B289" s="52">
        <v>16</v>
      </c>
      <c r="C289" s="46">
        <v>230</v>
      </c>
      <c r="D289" s="44" t="str">
        <f t="shared" si="33"/>
        <v>Charlie GIBBS</v>
      </c>
      <c r="E289" s="44" t="str">
        <f t="shared" si="34"/>
        <v>Rugby &amp; Northampton AC</v>
      </c>
      <c r="F289" s="55">
        <v>3.498842592592592E-3</v>
      </c>
      <c r="G289" s="46"/>
    </row>
    <row r="290" spans="1:7" x14ac:dyDescent="0.35">
      <c r="B290" s="52">
        <v>17</v>
      </c>
      <c r="C290" s="46">
        <v>336</v>
      </c>
      <c r="D290" s="44" t="str">
        <f t="shared" si="33"/>
        <v>Benjamin FENTON</v>
      </c>
      <c r="E290" s="44" t="str">
        <f t="shared" si="34"/>
        <v>Rugby &amp; Northampton AC</v>
      </c>
      <c r="F290" s="55" t="s">
        <v>102</v>
      </c>
      <c r="G290" s="46"/>
    </row>
    <row r="291" spans="1:7" x14ac:dyDescent="0.35">
      <c r="B291" s="52"/>
      <c r="C291" s="46"/>
      <c r="D291" s="44" t="str">
        <f t="shared" si="33"/>
        <v/>
      </c>
      <c r="E291" s="44" t="str">
        <f t="shared" si="34"/>
        <v/>
      </c>
      <c r="F291" s="45"/>
      <c r="G291" s="46"/>
    </row>
    <row r="292" spans="1:7" x14ac:dyDescent="0.35">
      <c r="A292" s="25" t="s">
        <v>103</v>
      </c>
      <c r="B292" s="48" t="str">
        <f>IF(OR($A292=0,$A292=""),"",VLOOKUP($A292,timetable,9,FALSE))</f>
        <v>T55 1500m U13 Girls Straight Final</v>
      </c>
      <c r="C292" s="29"/>
      <c r="D292" s="49"/>
      <c r="E292" s="49"/>
      <c r="F292" s="50"/>
      <c r="G292" s="51"/>
    </row>
    <row r="293" spans="1:7" x14ac:dyDescent="0.35">
      <c r="B293" s="16" t="str">
        <f>IFERROR("CBP: "&amp;VLOOKUP(A292,records_,5,FALSE)&amp;", "&amp;VLOOKUP(A292,records_,6,FALSE)&amp;", "&amp;VLOOKUP(A292,records_,3,FALSE)&amp;", "&amp;VLOOKUP(A292,records_,4,FALSE),"")</f>
        <v>CBP: S Munn, Kettering, 2005, 4.49.6</v>
      </c>
      <c r="C293" s="43"/>
      <c r="D293" s="44"/>
      <c r="E293" s="44"/>
      <c r="F293" s="45"/>
      <c r="G293" s="46"/>
    </row>
    <row r="294" spans="1:7" x14ac:dyDescent="0.35">
      <c r="B294" s="3" t="s">
        <v>2</v>
      </c>
      <c r="C294" s="19" t="s">
        <v>3</v>
      </c>
      <c r="D294" s="13" t="s">
        <v>4</v>
      </c>
      <c r="E294" s="13" t="s">
        <v>5</v>
      </c>
      <c r="F294" s="37" t="s">
        <v>6</v>
      </c>
      <c r="G294" s="46"/>
    </row>
    <row r="295" spans="1:7" x14ac:dyDescent="0.35">
      <c r="B295" s="52">
        <v>1</v>
      </c>
      <c r="C295" s="46">
        <v>108</v>
      </c>
      <c r="D295" s="44" t="str">
        <f t="shared" ref="D295:D304" si="35">IFERROR(VLOOKUP($C295,competitors,7,FALSE),"")</f>
        <v>Alice BATES</v>
      </c>
      <c r="E295" s="44" t="str">
        <f t="shared" ref="E295:E304" si="36">IFERROR(VLOOKUP($C295,competitors,8,FALSE),"")</f>
        <v>Rugby &amp; Northampton AC</v>
      </c>
      <c r="F295" s="55">
        <v>3.5555555555555553E-3</v>
      </c>
      <c r="G295" s="46"/>
    </row>
    <row r="296" spans="1:7" x14ac:dyDescent="0.35">
      <c r="B296" s="52">
        <v>2</v>
      </c>
      <c r="C296" s="46">
        <v>45</v>
      </c>
      <c r="D296" s="44" t="str">
        <f t="shared" si="35"/>
        <v>Emily HINTON</v>
      </c>
      <c r="E296" s="44" t="str">
        <f t="shared" si="36"/>
        <v>Silsdon AC</v>
      </c>
      <c r="F296" s="55">
        <v>3.6030092592592594E-3</v>
      </c>
      <c r="G296" s="46"/>
    </row>
    <row r="297" spans="1:7" x14ac:dyDescent="0.35">
      <c r="B297" s="52">
        <v>3</v>
      </c>
      <c r="C297" s="46">
        <v>178</v>
      </c>
      <c r="D297" s="44" t="str">
        <f t="shared" si="35"/>
        <v>Olivia WILLIAMS</v>
      </c>
      <c r="E297" s="44" t="str">
        <f t="shared" si="36"/>
        <v>Rugby &amp; Northampton AC</v>
      </c>
      <c r="F297" s="55">
        <v>3.6481481481481482E-3</v>
      </c>
      <c r="G297" s="46"/>
    </row>
    <row r="298" spans="1:7" x14ac:dyDescent="0.35">
      <c r="B298" s="52">
        <v>4</v>
      </c>
      <c r="C298" s="46">
        <v>176</v>
      </c>
      <c r="D298" s="44" t="str">
        <f t="shared" si="35"/>
        <v>Lexi WILKINSON</v>
      </c>
      <c r="E298" s="44" t="str">
        <f t="shared" si="36"/>
        <v>Corby AC</v>
      </c>
      <c r="F298" s="55">
        <v>4.0231481481481481E-3</v>
      </c>
      <c r="G298" s="46"/>
    </row>
    <row r="299" spans="1:7" x14ac:dyDescent="0.35">
      <c r="B299" s="52">
        <v>5</v>
      </c>
      <c r="C299" s="46">
        <v>122</v>
      </c>
      <c r="D299" s="44" t="str">
        <f t="shared" si="35"/>
        <v>Zennor COOMBS</v>
      </c>
      <c r="E299" s="44" t="str">
        <f t="shared" si="36"/>
        <v>Corby AC</v>
      </c>
      <c r="F299" s="55">
        <v>4.2222222222222218E-3</v>
      </c>
      <c r="G299" s="46"/>
    </row>
    <row r="300" spans="1:7" x14ac:dyDescent="0.35">
      <c r="B300" s="52">
        <v>6</v>
      </c>
      <c r="C300" s="46">
        <v>17</v>
      </c>
      <c r="D300" s="44" t="str">
        <f t="shared" si="35"/>
        <v>Amelia CEBAK</v>
      </c>
      <c r="E300" s="44" t="str">
        <f t="shared" si="36"/>
        <v>Rugby &amp; Northampton AC</v>
      </c>
      <c r="F300" s="55">
        <v>4.3437499999999995E-3</v>
      </c>
      <c r="G300" s="46"/>
    </row>
    <row r="301" spans="1:7" x14ac:dyDescent="0.35">
      <c r="B301" s="52">
        <v>7</v>
      </c>
      <c r="C301" s="46">
        <v>131</v>
      </c>
      <c r="D301" s="44" t="str">
        <f t="shared" si="35"/>
        <v>Flora GOATLEY</v>
      </c>
      <c r="E301" s="44" t="str">
        <f t="shared" si="36"/>
        <v>Rugby &amp; Northampton AC</v>
      </c>
      <c r="F301" s="55">
        <v>4.5023148148148149E-3</v>
      </c>
      <c r="G301" s="46"/>
    </row>
    <row r="302" spans="1:7" x14ac:dyDescent="0.35">
      <c r="B302" s="52">
        <v>8</v>
      </c>
      <c r="C302" s="46">
        <v>147</v>
      </c>
      <c r="D302" s="44" t="str">
        <f t="shared" si="35"/>
        <v>Orla MYERS</v>
      </c>
      <c r="E302" s="44" t="str">
        <f t="shared" si="36"/>
        <v>Rugby &amp; Northampton AC</v>
      </c>
      <c r="F302" s="55">
        <v>4.6435185185185182E-3</v>
      </c>
      <c r="G302" s="46"/>
    </row>
    <row r="303" spans="1:7" x14ac:dyDescent="0.35">
      <c r="B303" s="52">
        <v>9</v>
      </c>
      <c r="C303" s="46">
        <v>165</v>
      </c>
      <c r="D303" s="44" t="str">
        <f t="shared" si="35"/>
        <v>Niamh SINNOTT</v>
      </c>
      <c r="E303" s="44" t="str">
        <f t="shared" si="36"/>
        <v>Kettering Town Harriers</v>
      </c>
      <c r="F303" s="55">
        <v>5.4837962962962956E-3</v>
      </c>
      <c r="G303" s="46"/>
    </row>
    <row r="304" spans="1:7" x14ac:dyDescent="0.35">
      <c r="B304" s="52"/>
      <c r="C304" s="46"/>
      <c r="D304" s="44" t="str">
        <f t="shared" si="35"/>
        <v/>
      </c>
      <c r="E304" s="44" t="str">
        <f t="shared" si="36"/>
        <v/>
      </c>
      <c r="F304" s="45"/>
      <c r="G304" s="46"/>
    </row>
    <row r="305" spans="1:7" x14ac:dyDescent="0.35">
      <c r="A305" s="25" t="s">
        <v>104</v>
      </c>
      <c r="B305" s="48" t="str">
        <f>IF(OR($A305=0,$A305=""),"",VLOOKUP($A305,timetable,9,FALSE))</f>
        <v>T56 1500m U13 Boys Straight Final</v>
      </c>
      <c r="C305" s="29"/>
      <c r="D305" s="49"/>
      <c r="E305" s="49"/>
      <c r="F305" s="50"/>
      <c r="G305" s="51"/>
    </row>
    <row r="306" spans="1:7" x14ac:dyDescent="0.35">
      <c r="B306" s="16" t="str">
        <f>IFERROR("CBP: "&amp;VLOOKUP(A305,records_,5,FALSE)&amp;", "&amp;VLOOKUP(A305,records_,6,FALSE)&amp;", "&amp;VLOOKUP(A305,records_,3,FALSE)&amp;", "&amp;VLOOKUP(A305,records_,4,FALSE),"")</f>
        <v>CBP: A.Parkinson, Corby, 2015, 4.38.8</v>
      </c>
      <c r="C306" s="43"/>
      <c r="D306" s="44"/>
      <c r="E306" s="44"/>
      <c r="F306" s="45"/>
      <c r="G306" s="46"/>
    </row>
    <row r="307" spans="1:7" x14ac:dyDescent="0.35">
      <c r="B307" s="3" t="s">
        <v>2</v>
      </c>
      <c r="C307" s="19" t="s">
        <v>3</v>
      </c>
      <c r="D307" s="13" t="s">
        <v>4</v>
      </c>
      <c r="E307" s="13" t="s">
        <v>5</v>
      </c>
      <c r="F307" s="37" t="s">
        <v>6</v>
      </c>
      <c r="G307" s="46"/>
    </row>
    <row r="308" spans="1:7" x14ac:dyDescent="0.35">
      <c r="B308" s="52">
        <v>1</v>
      </c>
      <c r="C308" s="46">
        <v>319</v>
      </c>
      <c r="D308" s="44" t="str">
        <f t="shared" ref="D308:D320" si="37">IFERROR(VLOOKUP($C308,competitors,7,FALSE),"")</f>
        <v>Louis BUTTRICK</v>
      </c>
      <c r="E308" s="44" t="str">
        <f t="shared" ref="E308:E320" si="38">IFERROR(VLOOKUP($C308,competitors,8,FALSE),"")</f>
        <v>Rugby &amp; Northampton AC</v>
      </c>
      <c r="F308" s="55">
        <v>3.4386574074074072E-3</v>
      </c>
      <c r="G308" s="46"/>
    </row>
    <row r="309" spans="1:7" x14ac:dyDescent="0.35">
      <c r="B309" s="52">
        <v>2</v>
      </c>
      <c r="C309" s="46">
        <v>334</v>
      </c>
      <c r="D309" s="44" t="str">
        <f t="shared" si="37"/>
        <v>Elliot DEE</v>
      </c>
      <c r="E309" s="44" t="str">
        <f t="shared" si="38"/>
        <v>Corby AC</v>
      </c>
      <c r="F309" s="55">
        <v>3.5671296296296297E-3</v>
      </c>
      <c r="G309" s="46"/>
    </row>
    <row r="310" spans="1:7" x14ac:dyDescent="0.35">
      <c r="B310" s="52">
        <v>3</v>
      </c>
      <c r="C310" s="46">
        <v>316</v>
      </c>
      <c r="D310" s="44" t="str">
        <f t="shared" si="37"/>
        <v>Ben BROOKER</v>
      </c>
      <c r="E310" s="44" t="str">
        <f t="shared" si="38"/>
        <v>Kettering Town Harriers</v>
      </c>
      <c r="F310" s="55">
        <v>3.5937499999999997E-3</v>
      </c>
      <c r="G310" s="46"/>
    </row>
    <row r="311" spans="1:7" x14ac:dyDescent="0.35">
      <c r="B311" s="52">
        <v>4</v>
      </c>
      <c r="C311" s="46">
        <v>392</v>
      </c>
      <c r="D311" s="44" t="str">
        <f t="shared" si="37"/>
        <v>Lucas ROGERS</v>
      </c>
      <c r="E311" s="44" t="str">
        <f t="shared" si="38"/>
        <v>Kettering Town Harriers</v>
      </c>
      <c r="F311" s="55">
        <v>3.6527777777777774E-3</v>
      </c>
      <c r="G311" s="46"/>
    </row>
    <row r="312" spans="1:7" x14ac:dyDescent="0.35">
      <c r="B312" s="52">
        <v>5</v>
      </c>
      <c r="C312" s="46">
        <v>330</v>
      </c>
      <c r="D312" s="44" t="str">
        <f t="shared" si="37"/>
        <v>Jasper COOPER</v>
      </c>
      <c r="E312" s="44" t="str">
        <f t="shared" si="38"/>
        <v>Rugby &amp; Northampton AC</v>
      </c>
      <c r="F312" s="55">
        <v>3.6840277777777774E-3</v>
      </c>
      <c r="G312" s="46"/>
    </row>
    <row r="313" spans="1:7" x14ac:dyDescent="0.35">
      <c r="B313" s="52">
        <v>6</v>
      </c>
      <c r="C313" s="46">
        <v>318</v>
      </c>
      <c r="D313" s="44" t="str">
        <f t="shared" si="37"/>
        <v>Jenson BUTTRICK</v>
      </c>
      <c r="E313" s="44" t="str">
        <f t="shared" si="38"/>
        <v>Rugby &amp; Northampton AC</v>
      </c>
      <c r="F313" s="55">
        <v>3.7430555555555555E-3</v>
      </c>
      <c r="G313" s="46"/>
    </row>
    <row r="314" spans="1:7" x14ac:dyDescent="0.35">
      <c r="B314" s="52">
        <v>7</v>
      </c>
      <c r="C314" s="46">
        <v>217</v>
      </c>
      <c r="D314" s="44" t="str">
        <f t="shared" si="37"/>
        <v>Liam COWLEY</v>
      </c>
      <c r="E314" s="44" t="str">
        <f t="shared" si="38"/>
        <v>Silson Joggers AC</v>
      </c>
      <c r="F314" s="55">
        <v>3.7835648148148147E-3</v>
      </c>
      <c r="G314" s="46"/>
    </row>
    <row r="315" spans="1:7" x14ac:dyDescent="0.35">
      <c r="B315" s="52">
        <v>8</v>
      </c>
      <c r="C315" s="46">
        <v>267</v>
      </c>
      <c r="D315" s="44" t="str">
        <f t="shared" si="37"/>
        <v>Joshua ROBSON</v>
      </c>
      <c r="E315" s="44" t="str">
        <f t="shared" si="38"/>
        <v>Rugby &amp; Northampton AC</v>
      </c>
      <c r="F315" s="55">
        <v>3.7986111111111107E-3</v>
      </c>
      <c r="G315" s="46"/>
    </row>
    <row r="316" spans="1:7" x14ac:dyDescent="0.35">
      <c r="B316" s="52">
        <v>9</v>
      </c>
      <c r="C316" s="46">
        <v>279</v>
      </c>
      <c r="D316" s="44" t="str">
        <f t="shared" si="37"/>
        <v>Louis STARR</v>
      </c>
      <c r="E316" s="44" t="str">
        <f t="shared" si="38"/>
        <v>Rugby &amp; Northampton AC</v>
      </c>
      <c r="F316" s="55">
        <v>3.8310185185185183E-3</v>
      </c>
      <c r="G316" s="46"/>
    </row>
    <row r="317" spans="1:7" x14ac:dyDescent="0.35">
      <c r="B317" s="52">
        <v>10</v>
      </c>
      <c r="C317" s="46">
        <v>346</v>
      </c>
      <c r="D317" s="44" t="str">
        <f t="shared" si="37"/>
        <v>Finlay HEARD</v>
      </c>
      <c r="E317" s="44" t="str">
        <f t="shared" si="38"/>
        <v>Rugby &amp; Northampton AC</v>
      </c>
      <c r="F317" s="55">
        <v>3.9097222222222224E-3</v>
      </c>
      <c r="G317" s="46"/>
    </row>
    <row r="318" spans="1:7" x14ac:dyDescent="0.35">
      <c r="B318" s="52">
        <v>11</v>
      </c>
      <c r="C318" s="46">
        <v>276</v>
      </c>
      <c r="D318" s="44" t="str">
        <f t="shared" si="37"/>
        <v>Kierut SIDHU</v>
      </c>
      <c r="E318" s="44" t="str">
        <f t="shared" si="38"/>
        <v>Silson Joggers AC</v>
      </c>
      <c r="F318" s="55">
        <v>4.0914351851851849E-3</v>
      </c>
      <c r="G318" s="46"/>
    </row>
    <row r="319" spans="1:7" x14ac:dyDescent="0.35">
      <c r="B319" s="52">
        <v>12</v>
      </c>
      <c r="C319" s="46">
        <v>265</v>
      </c>
      <c r="D319" s="44" t="str">
        <f t="shared" si="37"/>
        <v>Daniel REID</v>
      </c>
      <c r="E319" s="44" t="str">
        <f t="shared" si="38"/>
        <v>Wellingborough &amp; District AC</v>
      </c>
      <c r="F319" s="55">
        <v>4.2500000000000003E-3</v>
      </c>
      <c r="G319" s="46"/>
    </row>
    <row r="320" spans="1:7" x14ac:dyDescent="0.35">
      <c r="B320" s="52"/>
      <c r="C320" s="46"/>
      <c r="D320" s="44" t="str">
        <f t="shared" si="37"/>
        <v/>
      </c>
      <c r="E320" s="44" t="str">
        <f t="shared" si="38"/>
        <v/>
      </c>
      <c r="F320" s="45"/>
      <c r="G320" s="46"/>
    </row>
    <row r="321" spans="1:7" x14ac:dyDescent="0.35">
      <c r="A321" s="25" t="s">
        <v>105</v>
      </c>
      <c r="B321" s="48" t="str">
        <f>IF(OR($A321=0,$A321=""),"",VLOOKUP($A321,timetable,9,FALSE))</f>
        <v>T57 1500m U15 Girls Straight Final</v>
      </c>
      <c r="C321" s="29"/>
      <c r="D321" s="49"/>
      <c r="E321" s="49"/>
      <c r="F321" s="50"/>
      <c r="G321" s="51"/>
    </row>
    <row r="322" spans="1:7" x14ac:dyDescent="0.35">
      <c r="B322" s="16" t="str">
        <f>IFERROR("CBP: "&amp;VLOOKUP(A321,records_,5,FALSE)&amp;", "&amp;VLOOKUP(A321,records_,6,FALSE)&amp;", "&amp;VLOOKUP(A321,records_,3,FALSE)&amp;", "&amp;VLOOKUP(A321,records_,4,FALSE),"")</f>
        <v>CBP: N Roberts, Kettering, 2006, 4.47.0</v>
      </c>
      <c r="C322" s="43"/>
      <c r="D322" s="44"/>
      <c r="E322" s="44"/>
      <c r="F322" s="45"/>
      <c r="G322" s="46"/>
    </row>
    <row r="323" spans="1:7" x14ac:dyDescent="0.35">
      <c r="B323" s="3" t="s">
        <v>2</v>
      </c>
      <c r="C323" s="19" t="s">
        <v>3</v>
      </c>
      <c r="D323" s="13" t="s">
        <v>4</v>
      </c>
      <c r="E323" s="13" t="s">
        <v>5</v>
      </c>
      <c r="F323" s="37" t="s">
        <v>6</v>
      </c>
      <c r="G323" s="46"/>
    </row>
    <row r="324" spans="1:7" x14ac:dyDescent="0.35">
      <c r="B324" s="52">
        <v>1</v>
      </c>
      <c r="C324" s="46">
        <v>177</v>
      </c>
      <c r="D324" s="44" t="str">
        <f t="shared" ref="D324:D337" si="39">IFERROR(VLOOKUP($C324,competitors,7,FALSE),"")</f>
        <v>Molly WILLIAMS</v>
      </c>
      <c r="E324" s="44" t="str">
        <f t="shared" ref="E324:E337" si="40">IFERROR(VLOOKUP($C324,competitors,8,FALSE),"")</f>
        <v>Rugby &amp; Northampton AC</v>
      </c>
      <c r="F324" s="55">
        <v>3.4467592592592588E-3</v>
      </c>
      <c r="G324" s="46"/>
    </row>
    <row r="325" spans="1:7" x14ac:dyDescent="0.35">
      <c r="B325" s="52">
        <v>2</v>
      </c>
      <c r="C325" s="46">
        <v>145</v>
      </c>
      <c r="D325" s="44" t="str">
        <f t="shared" si="39"/>
        <v>Amelia MCMURTRIE</v>
      </c>
      <c r="E325" s="44" t="str">
        <f t="shared" si="40"/>
        <v>Rugby &amp; Northampton AC</v>
      </c>
      <c r="F325" s="55">
        <v>3.5185185185185185E-3</v>
      </c>
      <c r="G325" s="46"/>
    </row>
    <row r="326" spans="1:7" x14ac:dyDescent="0.35">
      <c r="B326" s="52">
        <v>3</v>
      </c>
      <c r="C326" s="46">
        <v>163</v>
      </c>
      <c r="D326" s="44" t="str">
        <f t="shared" si="39"/>
        <v>Claudia SEARLE</v>
      </c>
      <c r="E326" s="44" t="str">
        <f t="shared" si="40"/>
        <v>Rugby &amp; Northampton AC</v>
      </c>
      <c r="F326" s="55">
        <v>3.5520833333333337E-3</v>
      </c>
      <c r="G326" s="46"/>
    </row>
    <row r="327" spans="1:7" x14ac:dyDescent="0.35">
      <c r="B327" s="52">
        <v>4</v>
      </c>
      <c r="C327" s="46">
        <v>171</v>
      </c>
      <c r="D327" s="44" t="str">
        <f t="shared" si="39"/>
        <v>Holly WALKER</v>
      </c>
      <c r="E327" s="44" t="str">
        <f t="shared" si="40"/>
        <v>Rugby &amp; Northampton AC</v>
      </c>
      <c r="F327" s="55">
        <v>3.5636574074074077E-3</v>
      </c>
      <c r="G327" s="46"/>
    </row>
    <row r="328" spans="1:7" x14ac:dyDescent="0.35">
      <c r="B328" s="52">
        <v>5</v>
      </c>
      <c r="C328" s="46">
        <v>127</v>
      </c>
      <c r="D328" s="44" t="str">
        <f t="shared" si="39"/>
        <v>Imogen DEE</v>
      </c>
      <c r="E328" s="44" t="str">
        <f t="shared" si="40"/>
        <v>Corby AC</v>
      </c>
      <c r="F328" s="55">
        <v>3.5891203703703706E-3</v>
      </c>
      <c r="G328" s="46"/>
    </row>
    <row r="329" spans="1:7" x14ac:dyDescent="0.35">
      <c r="B329" s="52">
        <v>6</v>
      </c>
      <c r="C329" s="46">
        <v>153</v>
      </c>
      <c r="D329" s="44" t="str">
        <f t="shared" si="39"/>
        <v>Olivia REEVES</v>
      </c>
      <c r="E329" s="44" t="str">
        <f t="shared" si="40"/>
        <v>Rugby &amp; Northampton AC</v>
      </c>
      <c r="F329" s="55">
        <v>3.670138888888889E-3</v>
      </c>
      <c r="G329" s="46"/>
    </row>
    <row r="330" spans="1:7" x14ac:dyDescent="0.35">
      <c r="B330" s="52">
        <v>7</v>
      </c>
      <c r="C330" s="46">
        <v>141</v>
      </c>
      <c r="D330" s="44" t="str">
        <f t="shared" si="39"/>
        <v>Katy MANNIX</v>
      </c>
      <c r="E330" s="44" t="str">
        <f t="shared" si="40"/>
        <v>Silson Joggers AC</v>
      </c>
      <c r="F330" s="55">
        <v>3.6944444444444446E-3</v>
      </c>
      <c r="G330" s="46"/>
    </row>
    <row r="331" spans="1:7" x14ac:dyDescent="0.35">
      <c r="B331" s="52">
        <v>8</v>
      </c>
      <c r="C331" s="46">
        <v>175</v>
      </c>
      <c r="D331" s="44" t="str">
        <f t="shared" si="39"/>
        <v>Lucy WATTS</v>
      </c>
      <c r="E331" s="44" t="str">
        <f t="shared" si="40"/>
        <v>Wellingborough &amp; District AC</v>
      </c>
      <c r="F331" s="55">
        <v>3.7361111111111106E-3</v>
      </c>
      <c r="G331" s="46"/>
    </row>
    <row r="332" spans="1:7" x14ac:dyDescent="0.35">
      <c r="B332" s="52">
        <v>9</v>
      </c>
      <c r="C332" s="46">
        <v>111</v>
      </c>
      <c r="D332" s="44" t="str">
        <f t="shared" si="39"/>
        <v>Mia BROCKWAY</v>
      </c>
      <c r="E332" s="44" t="str">
        <f t="shared" si="40"/>
        <v>Kettering Town Harriers</v>
      </c>
      <c r="F332" s="55">
        <v>3.8587962962962964E-3</v>
      </c>
      <c r="G332" s="46"/>
    </row>
    <row r="333" spans="1:7" x14ac:dyDescent="0.35">
      <c r="B333" s="52">
        <v>10</v>
      </c>
      <c r="C333" s="46">
        <v>154</v>
      </c>
      <c r="D333" s="44" t="str">
        <f t="shared" si="39"/>
        <v>Shannon REID</v>
      </c>
      <c r="E333" s="44" t="str">
        <f t="shared" si="40"/>
        <v>Wellingborough &amp; District AC</v>
      </c>
      <c r="F333" s="55">
        <v>4.123842592592593E-3</v>
      </c>
      <c r="G333" s="46"/>
    </row>
    <row r="334" spans="1:7" x14ac:dyDescent="0.35">
      <c r="B334" s="52">
        <v>11</v>
      </c>
      <c r="C334" s="46">
        <v>140</v>
      </c>
      <c r="D334" s="44" t="str">
        <f t="shared" si="39"/>
        <v>Cara MANNIX</v>
      </c>
      <c r="E334" s="44" t="str">
        <f t="shared" si="40"/>
        <v>Silson Joggers AC</v>
      </c>
      <c r="F334" s="55">
        <v>4.1643518518518514E-3</v>
      </c>
      <c r="G334" s="46"/>
    </row>
    <row r="335" spans="1:7" x14ac:dyDescent="0.35">
      <c r="B335" s="52">
        <v>12</v>
      </c>
      <c r="C335" s="46">
        <v>148</v>
      </c>
      <c r="D335" s="44" t="str">
        <f t="shared" si="39"/>
        <v>Megan PALMER</v>
      </c>
      <c r="E335" s="44" t="str">
        <f t="shared" si="40"/>
        <v>Rugby &amp; Northampton AC</v>
      </c>
      <c r="F335" s="55">
        <v>4.2222222222222218E-3</v>
      </c>
      <c r="G335" s="46"/>
    </row>
    <row r="336" spans="1:7" x14ac:dyDescent="0.35">
      <c r="B336" s="52">
        <v>13</v>
      </c>
      <c r="C336" s="46">
        <v>121</v>
      </c>
      <c r="D336" s="44" t="str">
        <f t="shared" si="39"/>
        <v>Trinity COOMBS</v>
      </c>
      <c r="E336" s="44" t="str">
        <f t="shared" si="40"/>
        <v>Corby AC</v>
      </c>
      <c r="F336" s="55">
        <v>4.4861111111111109E-3</v>
      </c>
      <c r="G336" s="46"/>
    </row>
    <row r="337" spans="1:7" x14ac:dyDescent="0.35">
      <c r="B337" s="52"/>
      <c r="C337" s="46"/>
      <c r="D337" s="44" t="str">
        <f t="shared" si="39"/>
        <v/>
      </c>
      <c r="E337" s="44" t="str">
        <f t="shared" si="40"/>
        <v/>
      </c>
      <c r="F337" s="45"/>
      <c r="G337" s="46"/>
    </row>
    <row r="338" spans="1:7" x14ac:dyDescent="0.35">
      <c r="A338" s="25" t="s">
        <v>106</v>
      </c>
      <c r="B338" s="48" t="str">
        <f>IF(OR($A338=0,$A338=""),"",VLOOKUP($A338,timetable,9,FALSE))</f>
        <v>T58 1500m U15 Boys Straight Final</v>
      </c>
      <c r="C338" s="29"/>
      <c r="D338" s="49"/>
      <c r="E338" s="49"/>
      <c r="F338" s="50"/>
      <c r="G338" s="51"/>
    </row>
    <row r="339" spans="1:7" x14ac:dyDescent="0.35">
      <c r="B339" s="16" t="str">
        <f>IFERROR("CBP: "&amp;VLOOKUP(A338,records_,5,FALSE)&amp;", "&amp;VLOOKUP(A338,records_,6,FALSE)&amp;", "&amp;VLOOKUP(A338,records_,3,FALSE)&amp;", "&amp;VLOOKUP(A338,records_,4,FALSE),"")</f>
        <v>CBP: A.Caulfield, Rug&amp;Nor, 2016, 4.16.4</v>
      </c>
      <c r="C339" s="43"/>
      <c r="D339" s="44"/>
      <c r="E339" s="44"/>
      <c r="F339" s="45"/>
      <c r="G339" s="46"/>
    </row>
    <row r="340" spans="1:7" x14ac:dyDescent="0.35">
      <c r="B340" s="3" t="s">
        <v>2</v>
      </c>
      <c r="C340" s="19" t="s">
        <v>3</v>
      </c>
      <c r="D340" s="13" t="s">
        <v>4</v>
      </c>
      <c r="E340" s="13" t="s">
        <v>5</v>
      </c>
      <c r="F340" s="37" t="s">
        <v>6</v>
      </c>
      <c r="G340" s="46"/>
    </row>
    <row r="341" spans="1:7" x14ac:dyDescent="0.35">
      <c r="B341" s="52">
        <v>1</v>
      </c>
      <c r="C341" s="46">
        <v>315</v>
      </c>
      <c r="D341" s="44" t="str">
        <f t="shared" ref="D341:D355" si="41">IFERROR(VLOOKUP($C341,competitors,7,FALSE),"")</f>
        <v>Dylan BOWLEY</v>
      </c>
      <c r="E341" s="44" t="str">
        <f t="shared" ref="E341:E355" si="42">IFERROR(VLOOKUP($C341,competitors,8,FALSE),"")</f>
        <v>Kettering Town Harriers</v>
      </c>
      <c r="F341" s="55">
        <v>3.0636574074074077E-3</v>
      </c>
      <c r="G341" s="46"/>
    </row>
    <row r="342" spans="1:7" x14ac:dyDescent="0.35">
      <c r="B342" s="52">
        <v>2</v>
      </c>
      <c r="C342" s="46">
        <v>312</v>
      </c>
      <c r="D342" s="44" t="str">
        <f t="shared" si="41"/>
        <v>Noah BENNETT</v>
      </c>
      <c r="E342" s="44" t="str">
        <f t="shared" si="42"/>
        <v>Rugby &amp; Northampton AC</v>
      </c>
      <c r="F342" s="55">
        <v>3.1990740740740742E-3</v>
      </c>
      <c r="G342" s="46"/>
    </row>
    <row r="343" spans="1:7" x14ac:dyDescent="0.35">
      <c r="B343" s="52">
        <v>3</v>
      </c>
      <c r="C343" s="46">
        <v>407</v>
      </c>
      <c r="D343" s="44" t="str">
        <f t="shared" si="41"/>
        <v>Finlay WARD</v>
      </c>
      <c r="E343" s="44" t="str">
        <f t="shared" si="42"/>
        <v>Rugby &amp; Northampton AC</v>
      </c>
      <c r="F343" s="55">
        <v>3.2465277777777774E-3</v>
      </c>
      <c r="G343" s="46"/>
    </row>
    <row r="344" spans="1:7" x14ac:dyDescent="0.35">
      <c r="B344" s="52">
        <v>4</v>
      </c>
      <c r="C344" s="46">
        <v>376</v>
      </c>
      <c r="D344" s="44" t="str">
        <f t="shared" si="41"/>
        <v>Aidan O'BRIEN</v>
      </c>
      <c r="E344" s="44" t="str">
        <f t="shared" si="42"/>
        <v>Rugby &amp; Northampton AC</v>
      </c>
      <c r="F344" s="55">
        <v>3.2650462962962958E-3</v>
      </c>
      <c r="G344" s="46"/>
    </row>
    <row r="345" spans="1:7" x14ac:dyDescent="0.35">
      <c r="B345" s="52">
        <v>5</v>
      </c>
      <c r="C345" s="46">
        <v>386</v>
      </c>
      <c r="D345" s="44" t="str">
        <f t="shared" si="41"/>
        <v>Oliver READ</v>
      </c>
      <c r="E345" s="44" t="str">
        <f t="shared" si="42"/>
        <v>Kettering Town Harriers</v>
      </c>
      <c r="F345" s="55">
        <v>3.4780092592592592E-3</v>
      </c>
      <c r="G345" s="46"/>
    </row>
    <row r="346" spans="1:7" x14ac:dyDescent="0.35">
      <c r="B346" s="52">
        <v>6</v>
      </c>
      <c r="C346" s="46">
        <v>385</v>
      </c>
      <c r="D346" s="44" t="str">
        <f t="shared" si="41"/>
        <v>Ryan RAULIA</v>
      </c>
      <c r="E346" s="44" t="str">
        <f t="shared" si="42"/>
        <v>Kettering Town Harriers</v>
      </c>
      <c r="F346" s="55">
        <v>3.5277777777777777E-3</v>
      </c>
      <c r="G346" s="46"/>
    </row>
    <row r="347" spans="1:7" x14ac:dyDescent="0.35">
      <c r="B347" s="52">
        <v>7</v>
      </c>
      <c r="C347" s="46">
        <v>331</v>
      </c>
      <c r="D347" s="44" t="str">
        <f t="shared" si="41"/>
        <v>Michael CORBETT</v>
      </c>
      <c r="E347" s="44" t="str">
        <f t="shared" si="42"/>
        <v>Rugby &amp; Northampton AC</v>
      </c>
      <c r="F347" s="55">
        <v>3.5324074074074077E-3</v>
      </c>
      <c r="G347" s="46"/>
    </row>
    <row r="348" spans="1:7" x14ac:dyDescent="0.35">
      <c r="B348" s="52">
        <v>8</v>
      </c>
      <c r="C348" s="46">
        <v>378</v>
      </c>
      <c r="D348" s="44" t="str">
        <f t="shared" si="41"/>
        <v>Lewis PANTER</v>
      </c>
      <c r="E348" s="44" t="str">
        <f t="shared" si="42"/>
        <v>Rugby &amp; Northampton AC</v>
      </c>
      <c r="F348" s="55">
        <v>3.5497685185185181E-3</v>
      </c>
      <c r="G348" s="46"/>
    </row>
    <row r="349" spans="1:7" x14ac:dyDescent="0.35">
      <c r="B349" s="52">
        <v>9</v>
      </c>
      <c r="C349" s="46">
        <v>384</v>
      </c>
      <c r="D349" s="44" t="str">
        <f t="shared" si="41"/>
        <v>Brandon RAULIA</v>
      </c>
      <c r="E349" s="44" t="str">
        <f t="shared" si="42"/>
        <v>Kettering Town Harriers</v>
      </c>
      <c r="F349" s="55">
        <v>3.5520833333333337E-3</v>
      </c>
      <c r="G349" s="46"/>
    </row>
    <row r="350" spans="1:7" x14ac:dyDescent="0.35">
      <c r="B350" s="52">
        <v>10</v>
      </c>
      <c r="C350" s="46">
        <v>375</v>
      </c>
      <c r="D350" s="44" t="str">
        <f t="shared" si="41"/>
        <v>Finbar MYERS</v>
      </c>
      <c r="E350" s="44" t="str">
        <f t="shared" si="42"/>
        <v>Rugby &amp; Northampton AC</v>
      </c>
      <c r="F350" s="55">
        <v>3.5682870370370369E-3</v>
      </c>
      <c r="G350" s="46"/>
    </row>
    <row r="351" spans="1:7" x14ac:dyDescent="0.35">
      <c r="B351" s="52">
        <v>11</v>
      </c>
      <c r="C351" s="46">
        <v>360</v>
      </c>
      <c r="D351" s="44" t="str">
        <f t="shared" si="41"/>
        <v>Jake LAWSON</v>
      </c>
      <c r="E351" s="44" t="str">
        <f t="shared" si="42"/>
        <v>Corby AC</v>
      </c>
      <c r="F351" s="55">
        <v>3.7488425925925922E-3</v>
      </c>
      <c r="G351" s="46"/>
    </row>
    <row r="352" spans="1:7" x14ac:dyDescent="0.35">
      <c r="B352" s="52">
        <v>12</v>
      </c>
      <c r="C352" s="46">
        <v>324</v>
      </c>
      <c r="D352" s="44" t="str">
        <f t="shared" si="41"/>
        <v>Joshua CLUTTON</v>
      </c>
      <c r="E352" s="44" t="str">
        <f t="shared" si="42"/>
        <v>Kettering Town Harriers</v>
      </c>
      <c r="F352" s="55">
        <v>3.8020833333333331E-3</v>
      </c>
      <c r="G352" s="46"/>
    </row>
    <row r="353" spans="1:7" x14ac:dyDescent="0.35">
      <c r="B353" s="52">
        <v>13</v>
      </c>
      <c r="C353" s="46">
        <v>400</v>
      </c>
      <c r="D353" s="44" t="str">
        <f t="shared" si="41"/>
        <v>Stanley TAYLOR</v>
      </c>
      <c r="E353" s="44" t="str">
        <f t="shared" si="42"/>
        <v>Wellingborough &amp; District AC</v>
      </c>
      <c r="F353" s="55">
        <v>3.840277777777778E-3</v>
      </c>
      <c r="G353" s="46"/>
    </row>
    <row r="354" spans="1:7" x14ac:dyDescent="0.35">
      <c r="B354" s="52">
        <v>14</v>
      </c>
      <c r="C354" s="46">
        <v>282</v>
      </c>
      <c r="D354" s="44" t="str">
        <f t="shared" si="41"/>
        <v>Archie TATTERSALL</v>
      </c>
      <c r="E354" s="44" t="str">
        <f t="shared" si="42"/>
        <v>Silson Joggers AC</v>
      </c>
      <c r="F354" s="55">
        <v>3.9675925925925929E-3</v>
      </c>
      <c r="G354" s="46"/>
    </row>
    <row r="355" spans="1:7" x14ac:dyDescent="0.35">
      <c r="B355" s="52"/>
      <c r="C355" s="46"/>
      <c r="D355" s="44" t="str">
        <f t="shared" si="41"/>
        <v/>
      </c>
      <c r="E355" s="44" t="str">
        <f t="shared" si="42"/>
        <v/>
      </c>
      <c r="F355" s="45"/>
      <c r="G355" s="46"/>
    </row>
    <row r="356" spans="1:7" x14ac:dyDescent="0.35">
      <c r="A356" s="25" t="s">
        <v>107</v>
      </c>
      <c r="B356" s="48" t="str">
        <f>IF(OR($A356=0,$A356=""),"",VLOOKUP($A356,timetable,9,FALSE))</f>
        <v>T59 100m U17 Men Straight Final</v>
      </c>
      <c r="C356" s="29"/>
      <c r="D356" s="49"/>
      <c r="E356" s="49"/>
      <c r="F356" s="50"/>
      <c r="G356" s="51"/>
    </row>
    <row r="357" spans="1:7" x14ac:dyDescent="0.35">
      <c r="B357" s="16" t="str">
        <f>IFERROR("CBP: "&amp;VLOOKUP(A356,records_,5,FALSE)&amp;", "&amp;VLOOKUP(A356,records_,6,FALSE)&amp;", "&amp;VLOOKUP(A356,records_,3,FALSE)&amp;", "&amp;VLOOKUP(A356,records_,4,FALSE),"")</f>
        <v>CBP: N Levine, Bedford, 2005, 10.9</v>
      </c>
      <c r="C357" s="43"/>
      <c r="D357" s="44"/>
      <c r="E357" s="44"/>
      <c r="F357" s="53" t="s">
        <v>80</v>
      </c>
      <c r="G357" s="54"/>
    </row>
    <row r="358" spans="1:7" x14ac:dyDescent="0.35">
      <c r="B358" s="3" t="s">
        <v>2</v>
      </c>
      <c r="C358" s="19" t="s">
        <v>3</v>
      </c>
      <c r="D358" s="13" t="s">
        <v>4</v>
      </c>
      <c r="E358" s="13" t="s">
        <v>5</v>
      </c>
      <c r="F358" s="37" t="s">
        <v>6</v>
      </c>
      <c r="G358" s="46"/>
    </row>
    <row r="359" spans="1:7" x14ac:dyDescent="0.35">
      <c r="B359" s="52">
        <v>1</v>
      </c>
      <c r="C359" s="46">
        <v>248</v>
      </c>
      <c r="D359" s="44" t="str">
        <f t="shared" ref="D359:D365" si="43">IFERROR(VLOOKUP($C359,competitors,7,FALSE),"")</f>
        <v>Achim LOIBL</v>
      </c>
      <c r="E359" s="44" t="str">
        <f t="shared" ref="E359:E365" si="44">IFERROR(VLOOKUP($C359,competitors,8,FALSE),"")</f>
        <v>Kettering Town Harriers</v>
      </c>
      <c r="F359" s="45">
        <v>11.6</v>
      </c>
      <c r="G359" s="46"/>
    </row>
    <row r="360" spans="1:7" x14ac:dyDescent="0.35">
      <c r="B360" s="52">
        <v>2</v>
      </c>
      <c r="C360" s="46">
        <v>281</v>
      </c>
      <c r="D360" s="44" t="str">
        <f t="shared" si="43"/>
        <v>Bailey SWIFT</v>
      </c>
      <c r="E360" s="44" t="str">
        <f t="shared" si="44"/>
        <v>Rugby &amp; Northampton AC</v>
      </c>
      <c r="F360" s="45">
        <v>11.9</v>
      </c>
      <c r="G360" s="46"/>
    </row>
    <row r="361" spans="1:7" x14ac:dyDescent="0.35">
      <c r="B361" s="52">
        <v>3</v>
      </c>
      <c r="C361" s="46">
        <v>204</v>
      </c>
      <c r="D361" s="44" t="str">
        <f t="shared" si="43"/>
        <v>Lewis-Morgan BARTON</v>
      </c>
      <c r="E361" s="44" t="str">
        <f t="shared" si="44"/>
        <v>Kettering Town Harriers</v>
      </c>
      <c r="F361" s="45">
        <v>12.2</v>
      </c>
      <c r="G361" s="46"/>
    </row>
    <row r="362" spans="1:7" x14ac:dyDescent="0.35">
      <c r="B362" s="52">
        <v>4</v>
      </c>
      <c r="C362" s="46">
        <v>257</v>
      </c>
      <c r="D362" s="44" t="str">
        <f t="shared" si="43"/>
        <v>Dylan MUKHTAR</v>
      </c>
      <c r="E362" s="44" t="str">
        <f t="shared" si="44"/>
        <v>Kettering Town Harriers</v>
      </c>
      <c r="F362" s="45">
        <v>12.2</v>
      </c>
      <c r="G362" s="46"/>
    </row>
    <row r="363" spans="1:7" x14ac:dyDescent="0.35">
      <c r="B363" s="52">
        <v>5</v>
      </c>
      <c r="C363" s="46">
        <v>213</v>
      </c>
      <c r="D363" s="44" t="str">
        <f t="shared" si="43"/>
        <v>Calum CASEY</v>
      </c>
      <c r="E363" s="44" t="str">
        <f t="shared" si="44"/>
        <v>Daventry AAC</v>
      </c>
      <c r="F363" s="45">
        <v>12.4</v>
      </c>
      <c r="G363" s="46"/>
    </row>
    <row r="364" spans="1:7" x14ac:dyDescent="0.35">
      <c r="B364" s="52">
        <v>6</v>
      </c>
      <c r="C364" s="46">
        <v>243</v>
      </c>
      <c r="D364" s="44" t="str">
        <f t="shared" si="43"/>
        <v>George KIRK</v>
      </c>
      <c r="E364" s="44" t="str">
        <f t="shared" si="44"/>
        <v>Rugby &amp; Northampton AC</v>
      </c>
      <c r="F364" s="45">
        <v>13.1</v>
      </c>
      <c r="G364" s="46"/>
    </row>
    <row r="365" spans="1:7" x14ac:dyDescent="0.35">
      <c r="B365" s="52"/>
      <c r="C365" s="46"/>
      <c r="D365" s="44" t="str">
        <f t="shared" si="43"/>
        <v/>
      </c>
      <c r="E365" s="44" t="str">
        <f t="shared" si="44"/>
        <v/>
      </c>
      <c r="F365" s="45"/>
      <c r="G365" s="46"/>
    </row>
    <row r="366" spans="1:7" x14ac:dyDescent="0.35">
      <c r="A366" s="25" t="s">
        <v>108</v>
      </c>
      <c r="B366" s="48" t="str">
        <f>IF(OR($A366=0,$A366=""),"",VLOOKUP($A366,timetable,9,FALSE))</f>
        <v>T60 100m U20 Women Straight Final</v>
      </c>
      <c r="C366" s="29"/>
      <c r="D366" s="49"/>
      <c r="E366" s="49"/>
      <c r="F366" s="50"/>
      <c r="G366" s="51"/>
    </row>
    <row r="367" spans="1:7" x14ac:dyDescent="0.35">
      <c r="B367" s="16" t="str">
        <f>IFERROR("CBP: "&amp;VLOOKUP(A366,records_,5,FALSE)&amp;", "&amp;VLOOKUP(A366,records_,6,FALSE)&amp;", "&amp;VLOOKUP(A366,records_,3,FALSE)&amp;", "&amp;VLOOKUP(A366,records_,4,FALSE),"")</f>
        <v>CBP: R Tear/J Rolfe/E Bailey, Duston Sch/Nor Ph, 1988/92/01, 12.3</v>
      </c>
      <c r="C367" s="43"/>
      <c r="D367" s="44"/>
      <c r="E367" s="44"/>
      <c r="F367" s="53" t="s">
        <v>80</v>
      </c>
      <c r="G367" s="54"/>
    </row>
    <row r="368" spans="1:7" x14ac:dyDescent="0.35">
      <c r="B368" s="3" t="s">
        <v>2</v>
      </c>
      <c r="C368" s="19" t="s">
        <v>3</v>
      </c>
      <c r="D368" s="13" t="s">
        <v>4</v>
      </c>
      <c r="E368" s="13" t="s">
        <v>5</v>
      </c>
      <c r="F368" s="37" t="s">
        <v>6</v>
      </c>
      <c r="G368" s="46"/>
    </row>
    <row r="369" spans="1:7" x14ac:dyDescent="0.35">
      <c r="B369" s="52">
        <v>1</v>
      </c>
      <c r="C369" s="46">
        <v>18</v>
      </c>
      <c r="D369" s="44" t="str">
        <f>IFERROR(VLOOKUP($C369,competitors,7,FALSE),"")</f>
        <v>Mia CHAPMAN</v>
      </c>
      <c r="E369" s="44" t="str">
        <f>IFERROR(VLOOKUP($C369,competitors,8,FALSE),"")</f>
        <v>Bedford &amp; County AC</v>
      </c>
      <c r="F369" s="45">
        <v>12.6</v>
      </c>
      <c r="G369" s="46"/>
    </row>
    <row r="370" spans="1:7" x14ac:dyDescent="0.35">
      <c r="B370" s="52">
        <v>2</v>
      </c>
      <c r="C370" s="46">
        <v>75</v>
      </c>
      <c r="D370" s="44" t="str">
        <f>IFERROR(VLOOKUP($C370,competitors,7,FALSE),"")</f>
        <v>Emily SANDERSON</v>
      </c>
      <c r="E370" s="44" t="str">
        <f>IFERROR(VLOOKUP($C370,competitors,8,FALSE),"")</f>
        <v>Daventry AAC</v>
      </c>
      <c r="F370" s="45">
        <v>13.4</v>
      </c>
      <c r="G370" s="46"/>
    </row>
    <row r="371" spans="1:7" x14ac:dyDescent="0.35">
      <c r="B371" s="52">
        <v>3</v>
      </c>
      <c r="C371" s="46">
        <v>4</v>
      </c>
      <c r="D371" s="44" t="str">
        <f>IFERROR(VLOOKUP($C371,competitors,7,FALSE),"")</f>
        <v>Jane AKINOLA</v>
      </c>
      <c r="E371" s="44" t="str">
        <f>IFERROR(VLOOKUP($C371,competitors,8,FALSE),"")</f>
        <v>Rugby &amp; Northampton AC</v>
      </c>
      <c r="F371" s="45">
        <v>15</v>
      </c>
      <c r="G371" s="46"/>
    </row>
    <row r="372" spans="1:7" x14ac:dyDescent="0.35">
      <c r="B372" s="52"/>
      <c r="C372" s="46"/>
      <c r="D372" s="44" t="str">
        <f>IFERROR(VLOOKUP($C372,competitors,7,FALSE),"")</f>
        <v/>
      </c>
      <c r="E372" s="44" t="str">
        <f>IFERROR(VLOOKUP($C372,competitors,8,FALSE),"")</f>
        <v/>
      </c>
      <c r="F372" s="45"/>
      <c r="G372" s="46"/>
    </row>
    <row r="373" spans="1:7" x14ac:dyDescent="0.35">
      <c r="A373" s="25" t="s">
        <v>109</v>
      </c>
      <c r="B373" s="48" t="str">
        <f>IF(OR($A373=0,$A373=""),"",VLOOKUP($A373,timetable,9,FALSE))</f>
        <v>T61 100m Masters M Straight Final</v>
      </c>
      <c r="C373" s="29"/>
      <c r="D373" s="49"/>
      <c r="E373" s="49"/>
      <c r="F373" s="50"/>
      <c r="G373" s="51"/>
    </row>
    <row r="374" spans="1:7" x14ac:dyDescent="0.35">
      <c r="B374" s="16" t="str">
        <f>IFERROR("CBP: "&amp;VLOOKUP(A373,records_,5,FALSE)&amp;", "&amp;VLOOKUP(A373,records_,6,FALSE)&amp;", "&amp;VLOOKUP(A373,records_,3,FALSE)&amp;", "&amp;VLOOKUP(A373,records_,4,FALSE),"")</f>
        <v>CBP: C Moven, Nor. Ph, 1999, 11.5</v>
      </c>
      <c r="C374" s="43"/>
      <c r="D374" s="44"/>
      <c r="E374" s="44"/>
      <c r="F374" s="53" t="s">
        <v>80</v>
      </c>
      <c r="G374" s="54"/>
    </row>
    <row r="375" spans="1:7" x14ac:dyDescent="0.35">
      <c r="B375" s="3" t="s">
        <v>2</v>
      </c>
      <c r="C375" s="19" t="s">
        <v>3</v>
      </c>
      <c r="D375" s="13" t="s">
        <v>4</v>
      </c>
      <c r="E375" s="13" t="s">
        <v>5</v>
      </c>
      <c r="F375" s="37" t="s">
        <v>6</v>
      </c>
      <c r="G375" s="46"/>
    </row>
    <row r="376" spans="1:7" x14ac:dyDescent="0.35">
      <c r="B376" s="52">
        <v>1</v>
      </c>
      <c r="C376" s="46">
        <v>288</v>
      </c>
      <c r="D376" s="44" t="str">
        <f>IFERROR(VLOOKUP($C376,competitors,7,FALSE),"")</f>
        <v>Jesse WILSON</v>
      </c>
      <c r="E376" s="44" t="str">
        <f>IFERROR(VLOOKUP($C376,competitors,8,FALSE),"")</f>
        <v>Corby AC</v>
      </c>
      <c r="F376" s="45">
        <v>13.3</v>
      </c>
      <c r="G376" s="46"/>
    </row>
    <row r="377" spans="1:7" x14ac:dyDescent="0.35">
      <c r="B377" s="52">
        <v>2</v>
      </c>
      <c r="C377" s="46">
        <v>261</v>
      </c>
      <c r="D377" s="44" t="str">
        <f>IFERROR(VLOOKUP($C377,competitors,7,FALSE),"")</f>
        <v>Wilson PATERSON</v>
      </c>
      <c r="E377" s="44" t="str">
        <f>IFERROR(VLOOKUP($C377,competitors,8,FALSE),"")</f>
        <v>Corby AC</v>
      </c>
      <c r="F377" s="45">
        <v>13.7</v>
      </c>
      <c r="G377" s="46"/>
    </row>
    <row r="378" spans="1:7" x14ac:dyDescent="0.35">
      <c r="B378" s="52"/>
      <c r="C378" s="46"/>
      <c r="D378" s="44" t="str">
        <f>IFERROR(VLOOKUP($C378,competitors,7,FALSE),"")</f>
        <v/>
      </c>
      <c r="E378" s="44" t="str">
        <f>IFERROR(VLOOKUP($C378,competitors,8,FALSE),"")</f>
        <v/>
      </c>
      <c r="F378" s="45"/>
      <c r="G378" s="46"/>
    </row>
    <row r="379" spans="1:7" x14ac:dyDescent="0.35">
      <c r="A379" s="25" t="s">
        <v>110</v>
      </c>
      <c r="B379" s="48" t="str">
        <f>IF(OR($A379=0,$A379=""),"",VLOOKUP($A379,timetable,9,FALSE))</f>
        <v>T62 100m U20 Men Straight Final</v>
      </c>
      <c r="C379" s="29"/>
      <c r="D379" s="49"/>
      <c r="E379" s="49"/>
      <c r="F379" s="50"/>
      <c r="G379" s="51"/>
    </row>
    <row r="380" spans="1:7" x14ac:dyDescent="0.35">
      <c r="B380" s="16" t="str">
        <f>IFERROR("CBP: "&amp;VLOOKUP(A379,records_,5,FALSE)&amp;", "&amp;VLOOKUP(A379,records_,6,FALSE)&amp;", "&amp;VLOOKUP(A379,records_,3,FALSE)&amp;", "&amp;VLOOKUP(A379,records_,4,FALSE),"")</f>
        <v>CBP: S Taylor/C Downes, Corby/Rug&amp;Nor, 2006/14, 10.8</v>
      </c>
      <c r="C380" s="43"/>
      <c r="D380" s="44"/>
      <c r="E380" s="44"/>
      <c r="F380" s="53" t="s">
        <v>80</v>
      </c>
      <c r="G380" s="54"/>
    </row>
    <row r="381" spans="1:7" x14ac:dyDescent="0.35">
      <c r="B381" s="3" t="s">
        <v>2</v>
      </c>
      <c r="C381" s="19" t="s">
        <v>3</v>
      </c>
      <c r="D381" s="13" t="s">
        <v>4</v>
      </c>
      <c r="E381" s="13" t="s">
        <v>5</v>
      </c>
      <c r="F381" s="37" t="s">
        <v>6</v>
      </c>
      <c r="G381" s="46"/>
    </row>
    <row r="382" spans="1:7" x14ac:dyDescent="0.35">
      <c r="B382" s="52">
        <v>1</v>
      </c>
      <c r="C382" s="46">
        <v>252</v>
      </c>
      <c r="D382" s="44" t="str">
        <f>IFERROR(VLOOKUP($C382,competitors,7,FALSE),"")</f>
        <v>Emmanuel MBU</v>
      </c>
      <c r="E382" s="44" t="str">
        <f>IFERROR(VLOOKUP($C382,competitors,8,FALSE),"")</f>
        <v>Kettering Town Harriers</v>
      </c>
      <c r="F382" s="45">
        <v>11.8</v>
      </c>
      <c r="G382" s="46"/>
    </row>
    <row r="383" spans="1:7" x14ac:dyDescent="0.35">
      <c r="B383" s="52">
        <v>2</v>
      </c>
      <c r="C383" s="46">
        <v>273</v>
      </c>
      <c r="D383" s="44" t="str">
        <f>IFERROR(VLOOKUP($C383,competitors,7,FALSE),"")</f>
        <v>Giorgio SAROLI</v>
      </c>
      <c r="E383" s="44" t="str">
        <f>IFERROR(VLOOKUP($C383,competitors,8,FALSE),"")</f>
        <v>Rugby &amp; Northampton AC</v>
      </c>
      <c r="F383" s="45">
        <v>11.9</v>
      </c>
      <c r="G383" s="46"/>
    </row>
    <row r="384" spans="1:7" x14ac:dyDescent="0.35">
      <c r="B384" s="52"/>
      <c r="C384" s="46"/>
      <c r="D384" s="44" t="str">
        <f>IFERROR(VLOOKUP($C384,competitors,7,FALSE),"")</f>
        <v/>
      </c>
      <c r="E384" s="44" t="str">
        <f>IFERROR(VLOOKUP($C384,competitors,8,FALSE),"")</f>
        <v/>
      </c>
      <c r="F384" s="45"/>
      <c r="G384" s="46"/>
    </row>
    <row r="385" spans="1:7" x14ac:dyDescent="0.35">
      <c r="A385" s="25" t="s">
        <v>111</v>
      </c>
      <c r="B385" s="48" t="str">
        <f>IF(OR($A385=0,$A385=""),"",VLOOKUP($A385,timetable,9,FALSE))</f>
        <v>T63 100m Senior Men Straight Final</v>
      </c>
      <c r="C385" s="29"/>
      <c r="D385" s="49"/>
      <c r="E385" s="49"/>
      <c r="F385" s="50"/>
      <c r="G385" s="51"/>
    </row>
    <row r="386" spans="1:7" x14ac:dyDescent="0.35">
      <c r="B386" s="16" t="str">
        <f>IFERROR("CBP: "&amp;VLOOKUP(A385,records_,5,FALSE)&amp;", "&amp;VLOOKUP(A385,records_,6,FALSE)&amp;", "&amp;VLOOKUP(A385,records_,3,FALSE)&amp;", "&amp;VLOOKUP(A385,records_,4,FALSE),"")</f>
        <v>CBP: B Munns, Wolv&amp;Bil, 1972, 10.8</v>
      </c>
      <c r="C386" s="43"/>
      <c r="D386" s="44"/>
      <c r="E386" s="44"/>
      <c r="F386" s="53" t="s">
        <v>80</v>
      </c>
      <c r="G386" s="54"/>
    </row>
    <row r="387" spans="1:7" x14ac:dyDescent="0.35">
      <c r="B387" s="3" t="s">
        <v>2</v>
      </c>
      <c r="C387" s="19" t="s">
        <v>3</v>
      </c>
      <c r="D387" s="13" t="s">
        <v>4</v>
      </c>
      <c r="E387" s="13" t="s">
        <v>5</v>
      </c>
      <c r="F387" s="37" t="s">
        <v>6</v>
      </c>
      <c r="G387" s="46"/>
    </row>
    <row r="388" spans="1:7" x14ac:dyDescent="0.35">
      <c r="B388" s="52">
        <v>1</v>
      </c>
      <c r="C388" s="46">
        <v>278</v>
      </c>
      <c r="D388" s="44" t="str">
        <f>IFERROR(VLOOKUP($C388,competitors,7,FALSE),"")</f>
        <v>Jordan SPENCE</v>
      </c>
      <c r="E388" s="44" t="str">
        <f>IFERROR(VLOOKUP($C388,competitors,8,FALSE),"")</f>
        <v>Corby AC</v>
      </c>
      <c r="F388" s="45">
        <v>11.6</v>
      </c>
      <c r="G388" s="46"/>
    </row>
    <row r="389" spans="1:7" x14ac:dyDescent="0.35">
      <c r="B389" s="52">
        <v>2</v>
      </c>
      <c r="C389" s="46">
        <v>226</v>
      </c>
      <c r="D389" s="44" t="str">
        <f>IFERROR(VLOOKUP($C389,competitors,7,FALSE),"")</f>
        <v>Michael FENN</v>
      </c>
      <c r="E389" s="44" t="str">
        <f>IFERROR(VLOOKUP($C389,competitors,8,FALSE),"")</f>
        <v>Daventry AAC</v>
      </c>
      <c r="F389" s="45">
        <v>11.9</v>
      </c>
      <c r="G389" s="46"/>
    </row>
    <row r="390" spans="1:7" x14ac:dyDescent="0.35">
      <c r="B390" s="52">
        <v>3</v>
      </c>
      <c r="C390" s="46">
        <v>202</v>
      </c>
      <c r="D390" s="44" t="str">
        <f>IFERROR(VLOOKUP($C390,competitors,7,FALSE),"")</f>
        <v>Chris BALDWIN</v>
      </c>
      <c r="E390" s="44" t="str">
        <f>IFERROR(VLOOKUP($C390,competitors,8,FALSE),"")</f>
        <v>Marshall Milton Keynes AC</v>
      </c>
      <c r="F390" s="45">
        <v>13.5</v>
      </c>
      <c r="G390" s="46"/>
    </row>
    <row r="391" spans="1:7" x14ac:dyDescent="0.35">
      <c r="B391" s="52"/>
      <c r="C391" s="46"/>
      <c r="D391" s="44" t="str">
        <f>IFERROR(VLOOKUP($C391,competitors,7,FALSE),"")</f>
        <v/>
      </c>
      <c r="E391" s="44" t="str">
        <f>IFERROR(VLOOKUP($C391,competitors,8,FALSE),"")</f>
        <v/>
      </c>
      <c r="F391" s="45"/>
      <c r="G391" s="46"/>
    </row>
    <row r="392" spans="1:7" x14ac:dyDescent="0.35">
      <c r="A392" s="25" t="s">
        <v>112</v>
      </c>
      <c r="B392" s="48" t="str">
        <f>IF(OR($A392=0,$A392=""),"",VLOOKUP($A392,timetable,9,FALSE))</f>
        <v>T64A 1500m U20 Women Straight Final</v>
      </c>
      <c r="C392" s="29"/>
      <c r="D392" s="49"/>
      <c r="E392" s="49"/>
      <c r="F392" s="50"/>
      <c r="G392" s="51"/>
    </row>
    <row r="393" spans="1:7" x14ac:dyDescent="0.35">
      <c r="B393" s="16" t="str">
        <f>IFERROR("CBP: "&amp;VLOOKUP(A392,records_,5,FALSE)&amp;", "&amp;VLOOKUP(A392,records_,6,FALSE)&amp;", "&amp;VLOOKUP(A392,records_,3,FALSE)&amp;", "&amp;VLOOKUP(A392,records_,4,FALSE),"")</f>
        <v>CBP: S Oldfield, Kettering, 2002, 4.25.3</v>
      </c>
      <c r="C393" s="43"/>
      <c r="D393" s="44"/>
      <c r="E393" s="44"/>
      <c r="F393" s="45"/>
      <c r="G393" s="46"/>
    </row>
    <row r="394" spans="1:7" x14ac:dyDescent="0.35">
      <c r="B394" s="3" t="s">
        <v>2</v>
      </c>
      <c r="C394" s="19" t="s">
        <v>3</v>
      </c>
      <c r="D394" s="13" t="s">
        <v>4</v>
      </c>
      <c r="E394" s="13" t="s">
        <v>5</v>
      </c>
      <c r="F394" s="37" t="s">
        <v>6</v>
      </c>
      <c r="G394" s="46"/>
    </row>
    <row r="395" spans="1:7" x14ac:dyDescent="0.35">
      <c r="B395" s="52">
        <v>1</v>
      </c>
      <c r="C395" s="46">
        <v>113</v>
      </c>
      <c r="D395" s="44" t="str">
        <f>IFERROR(VLOOKUP($C395,competitors,7,FALSE),"")</f>
        <v>Lily CARMICHAEL</v>
      </c>
      <c r="E395" s="44" t="str">
        <f>IFERROR(VLOOKUP($C395,competitors,8,FALSE),"")</f>
        <v>Kettering Town Harriers</v>
      </c>
      <c r="F395" s="55">
        <v>3.5775462962962961E-3</v>
      </c>
      <c r="G395" s="46"/>
    </row>
    <row r="396" spans="1:7" x14ac:dyDescent="0.35">
      <c r="B396" s="52">
        <v>2</v>
      </c>
      <c r="C396" s="46">
        <v>139</v>
      </c>
      <c r="D396" s="44" t="str">
        <f>IFERROR(VLOOKUP($C396,competitors,7,FALSE),"")</f>
        <v>Bethan LEWIS</v>
      </c>
      <c r="E396" s="44" t="str">
        <f>IFERROR(VLOOKUP($C396,competitors,8,FALSE),"")</f>
        <v>Kettering Town Harriers</v>
      </c>
      <c r="F396" s="55">
        <v>3.6168981481481482E-3</v>
      </c>
      <c r="G396" s="46"/>
    </row>
    <row r="397" spans="1:7" x14ac:dyDescent="0.35">
      <c r="B397" s="52">
        <v>3</v>
      </c>
      <c r="C397" s="46">
        <v>152</v>
      </c>
      <c r="D397" s="44" t="str">
        <f>IFERROR(VLOOKUP($C397,competitors,7,FALSE),"")</f>
        <v>Eleanor REES</v>
      </c>
      <c r="E397" s="44" t="str">
        <f>IFERROR(VLOOKUP($C397,competitors,8,FALSE),"")</f>
        <v>Silson Joggers AC</v>
      </c>
      <c r="F397" s="55">
        <v>4.8136574074074071E-3</v>
      </c>
      <c r="G397" s="46"/>
    </row>
    <row r="398" spans="1:7" x14ac:dyDescent="0.35">
      <c r="B398" s="52"/>
      <c r="C398" s="46"/>
      <c r="D398" s="44" t="str">
        <f>IFERROR(VLOOKUP($C398,competitors,7,FALSE),"")</f>
        <v/>
      </c>
      <c r="E398" s="44" t="str">
        <f>IFERROR(VLOOKUP($C398,competitors,8,FALSE),"")</f>
        <v/>
      </c>
      <c r="F398" s="55"/>
      <c r="G398" s="46"/>
    </row>
    <row r="399" spans="1:7" x14ac:dyDescent="0.35">
      <c r="A399" s="25" t="s">
        <v>113</v>
      </c>
      <c r="B399" s="48" t="str">
        <f>IF(OR($A399=0,$A399=""),"",VLOOKUP($A399,timetable,9,FALSE))</f>
        <v>T64B 1500m U17 Women Straight Final</v>
      </c>
      <c r="C399" s="29"/>
      <c r="D399" s="49"/>
      <c r="E399" s="49"/>
      <c r="F399" s="56"/>
      <c r="G399" s="51"/>
    </row>
    <row r="400" spans="1:7" x14ac:dyDescent="0.35">
      <c r="B400" s="16" t="str">
        <f>IFERROR("CBP: "&amp;VLOOKUP(A399,records_,5,FALSE)&amp;", "&amp;VLOOKUP(A399,records_,6,FALSE)&amp;", "&amp;VLOOKUP(A399,records_,3,FALSE)&amp;", "&amp;VLOOKUP(A399,records_,4,FALSE),"")</f>
        <v>CBP: S Edwards, Kettering, 2005, 4.30.3</v>
      </c>
      <c r="C400" s="43"/>
      <c r="D400" s="44"/>
      <c r="E400" s="44"/>
      <c r="F400" s="55"/>
      <c r="G400" s="46"/>
    </row>
    <row r="401" spans="1:7" x14ac:dyDescent="0.35">
      <c r="B401" s="3" t="s">
        <v>2</v>
      </c>
      <c r="C401" s="19" t="s">
        <v>3</v>
      </c>
      <c r="D401" s="13" t="s">
        <v>4</v>
      </c>
      <c r="E401" s="13" t="s">
        <v>5</v>
      </c>
      <c r="F401" s="57" t="s">
        <v>6</v>
      </c>
      <c r="G401" s="46"/>
    </row>
    <row r="402" spans="1:7" x14ac:dyDescent="0.35">
      <c r="B402" s="52">
        <v>1</v>
      </c>
      <c r="C402" s="46">
        <v>170</v>
      </c>
      <c r="D402" s="44" t="str">
        <f t="shared" ref="D402:D405" si="45">IFERROR(VLOOKUP($C402,competitors,7,FALSE),"")</f>
        <v>Amy WALKER</v>
      </c>
      <c r="E402" s="44" t="str">
        <f t="shared" ref="E402:E405" si="46">IFERROR(VLOOKUP($C402,competitors,8,FALSE),"")</f>
        <v>Rugby &amp; Northampton AC</v>
      </c>
      <c r="F402" s="55">
        <v>3.4351851851851852E-3</v>
      </c>
      <c r="G402" s="46"/>
    </row>
    <row r="403" spans="1:7" x14ac:dyDescent="0.35">
      <c r="B403" s="52">
        <v>2</v>
      </c>
      <c r="C403" s="46">
        <v>162</v>
      </c>
      <c r="D403" s="44" t="str">
        <f t="shared" si="45"/>
        <v>Selina SCOTT</v>
      </c>
      <c r="E403" s="44" t="str">
        <f t="shared" si="46"/>
        <v>Corby AC</v>
      </c>
      <c r="F403" s="55">
        <v>3.5023148148148144E-3</v>
      </c>
      <c r="G403" s="46"/>
    </row>
    <row r="404" spans="1:7" x14ac:dyDescent="0.35">
      <c r="B404" s="52">
        <v>3</v>
      </c>
      <c r="C404" s="46">
        <v>166</v>
      </c>
      <c r="D404" s="44" t="str">
        <f t="shared" si="45"/>
        <v>Lucy STEVENS</v>
      </c>
      <c r="E404" s="44" t="str">
        <f t="shared" si="46"/>
        <v>Rugby &amp; Northampton AC</v>
      </c>
      <c r="F404" s="55">
        <v>3.6678240740740738E-3</v>
      </c>
      <c r="G404" s="46"/>
    </row>
    <row r="405" spans="1:7" x14ac:dyDescent="0.35">
      <c r="B405" s="52"/>
      <c r="C405" s="46"/>
      <c r="D405" s="44" t="str">
        <f t="shared" si="45"/>
        <v/>
      </c>
      <c r="E405" s="44" t="str">
        <f t="shared" si="46"/>
        <v/>
      </c>
      <c r="F405" s="55"/>
      <c r="G405" s="46"/>
    </row>
    <row r="406" spans="1:7" x14ac:dyDescent="0.35">
      <c r="A406" s="25" t="s">
        <v>114</v>
      </c>
      <c r="B406" s="28" t="str">
        <f>IF(OR($A406=0,$A406=""),"",VLOOKUP($A406,timetable,9,FALSE))</f>
        <v>T64C 1500m Masters W Straight Final</v>
      </c>
      <c r="C406" s="29"/>
      <c r="D406" s="49"/>
      <c r="E406" s="49"/>
      <c r="F406" s="56"/>
      <c r="G406" s="51"/>
    </row>
    <row r="407" spans="1:7" x14ac:dyDescent="0.35">
      <c r="B407" s="16" t="str">
        <f>IFERROR("CBP: "&amp;VLOOKUP(A406,records_,5,FALSE)&amp;", "&amp;VLOOKUP(A406,records_,6,FALSE)&amp;", "&amp;VLOOKUP(A406,records_,3,FALSE)&amp;", "&amp;VLOOKUP(A406,records_,4,FALSE),"")</f>
        <v>CBP: K.Harewood, Corby, 2011, 4.36.7</v>
      </c>
      <c r="C407" s="43"/>
      <c r="D407" s="44"/>
      <c r="E407" s="44"/>
      <c r="F407" s="55"/>
      <c r="G407" s="46"/>
    </row>
    <row r="408" spans="1:7" x14ac:dyDescent="0.35">
      <c r="B408" s="3" t="s">
        <v>2</v>
      </c>
      <c r="C408" s="19" t="s">
        <v>3</v>
      </c>
      <c r="D408" s="13" t="s">
        <v>4</v>
      </c>
      <c r="E408" s="13" t="s">
        <v>5</v>
      </c>
      <c r="F408" s="57" t="s">
        <v>6</v>
      </c>
      <c r="G408" s="46"/>
    </row>
    <row r="409" spans="1:7" x14ac:dyDescent="0.35">
      <c r="B409" s="52">
        <v>1</v>
      </c>
      <c r="C409" s="46">
        <v>120</v>
      </c>
      <c r="D409" s="44" t="str">
        <f>IFERROR(VLOOKUP($C409,competitors,7,FALSE),"")</f>
        <v>Sally COOMBS</v>
      </c>
      <c r="E409" s="44" t="str">
        <f>IFERROR(VLOOKUP($C409,competitors,8,FALSE),"")</f>
        <v>Corby AC</v>
      </c>
      <c r="F409" s="55">
        <v>4.0671296296296297E-3</v>
      </c>
      <c r="G409" s="46"/>
    </row>
    <row r="410" spans="1:7" x14ac:dyDescent="0.35">
      <c r="B410" s="52"/>
      <c r="C410" s="46"/>
      <c r="D410" s="44" t="str">
        <f>IFERROR(VLOOKUP($C410,competitors,7,FALSE),"")</f>
        <v/>
      </c>
      <c r="E410" s="44" t="str">
        <f>IFERROR(VLOOKUP($C410,competitors,8,FALSE),"")</f>
        <v/>
      </c>
      <c r="F410" s="55"/>
      <c r="G410" s="46"/>
    </row>
    <row r="411" spans="1:7" x14ac:dyDescent="0.35">
      <c r="A411" s="25" t="s">
        <v>115</v>
      </c>
      <c r="B411" s="48" t="str">
        <f>IF(OR($A411=0,$A411=""),"",VLOOKUP($A411,timetable,9,FALSE))</f>
        <v>T65A 1500m U17 Men Straight Final</v>
      </c>
      <c r="C411" s="29"/>
      <c r="D411" s="49"/>
      <c r="E411" s="49"/>
      <c r="F411" s="56"/>
      <c r="G411" s="51"/>
    </row>
    <row r="412" spans="1:7" x14ac:dyDescent="0.35">
      <c r="B412" s="16" t="str">
        <f>IFERROR("CBP: "&amp;VLOOKUP(A411,records_,5,FALSE)&amp;", "&amp;VLOOKUP(A411,records_,6,FALSE)&amp;", "&amp;VLOOKUP(A411,records_,3,FALSE)&amp;", "&amp;VLOOKUP(A411,records_,4,FALSE),"")</f>
        <v>CBP: K Johnson, Nor. Ph, 1983, 4.06.8</v>
      </c>
      <c r="C412" s="43"/>
      <c r="D412" s="44"/>
      <c r="E412" s="44"/>
      <c r="F412" s="55"/>
      <c r="G412" s="46"/>
    </row>
    <row r="413" spans="1:7" x14ac:dyDescent="0.35">
      <c r="B413" s="3" t="s">
        <v>2</v>
      </c>
      <c r="C413" s="19" t="s">
        <v>3</v>
      </c>
      <c r="D413" s="13" t="s">
        <v>4</v>
      </c>
      <c r="E413" s="13" t="s">
        <v>5</v>
      </c>
      <c r="F413" s="57" t="s">
        <v>6</v>
      </c>
      <c r="G413" s="46"/>
    </row>
    <row r="414" spans="1:7" x14ac:dyDescent="0.35">
      <c r="B414" s="52">
        <v>1</v>
      </c>
      <c r="C414" s="46">
        <v>397</v>
      </c>
      <c r="D414" s="44" t="str">
        <f t="shared" ref="D414:D420" si="47">IFERROR(VLOOKUP($C414,competitors,7,FALSE),"")</f>
        <v>Adam SEARLE</v>
      </c>
      <c r="E414" s="44" t="str">
        <f t="shared" ref="E414:E420" si="48">IFERROR(VLOOKUP($C414,competitors,8,FALSE),"")</f>
        <v>Rugby &amp; Northampton AC</v>
      </c>
      <c r="F414" s="55">
        <v>2.8912037037037036E-3</v>
      </c>
      <c r="G414" s="46"/>
    </row>
    <row r="415" spans="1:7" x14ac:dyDescent="0.35">
      <c r="B415" s="52">
        <v>2</v>
      </c>
      <c r="C415" s="46">
        <v>322</v>
      </c>
      <c r="D415" s="44" t="str">
        <f t="shared" si="47"/>
        <v>Adam CAULFIELD</v>
      </c>
      <c r="E415" s="44" t="str">
        <f t="shared" si="48"/>
        <v>Rugby &amp; Northampton AC</v>
      </c>
      <c r="F415" s="55">
        <v>2.9456018518518516E-3</v>
      </c>
      <c r="G415" s="46"/>
    </row>
    <row r="416" spans="1:7" x14ac:dyDescent="0.35">
      <c r="B416" s="52">
        <v>3</v>
      </c>
      <c r="C416" s="46">
        <v>351</v>
      </c>
      <c r="D416" s="44" t="str">
        <f t="shared" si="47"/>
        <v>Ben HOPE</v>
      </c>
      <c r="E416" s="44" t="str">
        <f t="shared" si="48"/>
        <v>Rugby &amp; Northampton AC</v>
      </c>
      <c r="F416" s="55">
        <v>3.0740740740740741E-3</v>
      </c>
      <c r="G416" s="46"/>
    </row>
    <row r="417" spans="1:7" x14ac:dyDescent="0.35">
      <c r="B417" s="52">
        <v>4</v>
      </c>
      <c r="C417" s="46">
        <v>321</v>
      </c>
      <c r="D417" s="44" t="str">
        <f t="shared" si="47"/>
        <v>Joshua CANNELL</v>
      </c>
      <c r="E417" s="44" t="str">
        <f t="shared" si="48"/>
        <v>Kettering Town Harriers</v>
      </c>
      <c r="F417" s="55">
        <v>3.2499999999999999E-3</v>
      </c>
      <c r="G417" s="46"/>
    </row>
    <row r="418" spans="1:7" x14ac:dyDescent="0.35">
      <c r="B418" s="52">
        <v>5</v>
      </c>
      <c r="C418" s="46">
        <v>364</v>
      </c>
      <c r="D418" s="44" t="str">
        <f t="shared" si="47"/>
        <v>Alfie LONG</v>
      </c>
      <c r="E418" s="44" t="str">
        <f t="shared" si="48"/>
        <v>Silson Joggers AC</v>
      </c>
      <c r="F418" s="55">
        <v>3.3692129629629627E-3</v>
      </c>
      <c r="G418" s="46"/>
    </row>
    <row r="419" spans="1:7" x14ac:dyDescent="0.35">
      <c r="B419" s="52">
        <v>6</v>
      </c>
      <c r="C419" s="46">
        <v>345</v>
      </c>
      <c r="D419" s="44" t="str">
        <f t="shared" si="47"/>
        <v>Luke HARRIS</v>
      </c>
      <c r="E419" s="44" t="str">
        <f t="shared" si="48"/>
        <v>Silson Joggers AC</v>
      </c>
      <c r="F419" s="55">
        <v>3.3715277777777784E-3</v>
      </c>
      <c r="G419" s="46"/>
    </row>
    <row r="420" spans="1:7" x14ac:dyDescent="0.35">
      <c r="B420" s="52"/>
      <c r="C420" s="46"/>
      <c r="D420" s="44" t="str">
        <f t="shared" si="47"/>
        <v/>
      </c>
      <c r="E420" s="44" t="str">
        <f t="shared" si="48"/>
        <v/>
      </c>
      <c r="F420" s="55"/>
      <c r="G420" s="46"/>
    </row>
    <row r="421" spans="1:7" x14ac:dyDescent="0.35">
      <c r="A421" s="25" t="s">
        <v>116</v>
      </c>
      <c r="B421" s="48" t="str">
        <f>IF(OR($A421=0,$A421=""),"",VLOOKUP($A421,timetable,9,FALSE))</f>
        <v>T65B 1500m Masters M Straight Final</v>
      </c>
      <c r="C421" s="29"/>
      <c r="D421" s="49"/>
      <c r="E421" s="49"/>
      <c r="F421" s="56"/>
      <c r="G421" s="51"/>
    </row>
    <row r="422" spans="1:7" x14ac:dyDescent="0.35">
      <c r="B422" s="16" t="str">
        <f>IFERROR("CBP: "&amp;VLOOKUP(A421,records_,5,FALSE)&amp;", "&amp;VLOOKUP(A421,records_,6,FALSE)&amp;", "&amp;VLOOKUP(A421,records_,3,FALSE)&amp;", "&amp;VLOOKUP(A421,records_,4,FALSE),"")</f>
        <v>CBP: T Egan, Nor. Ph, 2001, 4.23.2</v>
      </c>
      <c r="C422" s="43"/>
      <c r="D422" s="44"/>
      <c r="E422" s="44"/>
      <c r="F422" s="55"/>
      <c r="G422" s="46"/>
    </row>
    <row r="423" spans="1:7" x14ac:dyDescent="0.35">
      <c r="B423" s="3" t="s">
        <v>2</v>
      </c>
      <c r="C423" s="19" t="s">
        <v>3</v>
      </c>
      <c r="D423" s="13" t="s">
        <v>4</v>
      </c>
      <c r="E423" s="13" t="s">
        <v>5</v>
      </c>
      <c r="F423" s="57" t="s">
        <v>6</v>
      </c>
      <c r="G423" s="46"/>
    </row>
    <row r="424" spans="1:7" x14ac:dyDescent="0.35">
      <c r="B424" s="52">
        <v>1</v>
      </c>
      <c r="C424" s="46">
        <v>372</v>
      </c>
      <c r="D424" s="44" t="str">
        <f>IFERROR(VLOOKUP($C424,competitors,7,FALSE),"")</f>
        <v>Andy MORRIS</v>
      </c>
      <c r="E424" s="44" t="str">
        <f>IFERROR(VLOOKUP($C424,competitors,8,FALSE),"")</f>
        <v>-</v>
      </c>
      <c r="F424" s="55">
        <v>3.2974537037037035E-3</v>
      </c>
      <c r="G424" s="46"/>
    </row>
    <row r="425" spans="1:7" x14ac:dyDescent="0.35">
      <c r="B425" s="52">
        <v>2</v>
      </c>
      <c r="C425" s="46">
        <v>365</v>
      </c>
      <c r="D425" s="44" t="str">
        <f>IFERROR(VLOOKUP($C425,competitors,7,FALSE),"")</f>
        <v>Scott MAGEE</v>
      </c>
      <c r="E425" s="44" t="str">
        <f>IFERROR(VLOOKUP($C425,competitors,8,FALSE),"")</f>
        <v>Northampton Road Runners</v>
      </c>
      <c r="F425" s="55">
        <v>3.3506944444444443E-3</v>
      </c>
      <c r="G425" s="46"/>
    </row>
    <row r="426" spans="1:7" x14ac:dyDescent="0.35">
      <c r="B426" s="52">
        <v>3</v>
      </c>
      <c r="C426" s="46">
        <v>306</v>
      </c>
      <c r="D426" s="44" t="str">
        <f>IFERROR(VLOOKUP($C426,competitors,7,FALSE),"")</f>
        <v>Damian BAKER</v>
      </c>
      <c r="E426" s="44" t="str">
        <f>IFERROR(VLOOKUP($C426,competitors,8,FALSE),"")</f>
        <v>Daventry AAC</v>
      </c>
      <c r="F426" s="55">
        <v>3.4872685185185185E-3</v>
      </c>
      <c r="G426" s="46"/>
    </row>
    <row r="427" spans="1:7" x14ac:dyDescent="0.35">
      <c r="B427" s="52"/>
      <c r="C427" s="46"/>
      <c r="D427" s="44" t="str">
        <f>IFERROR(VLOOKUP($C427,competitors,7,FALSE),"")</f>
        <v/>
      </c>
      <c r="E427" s="44" t="str">
        <f>IFERROR(VLOOKUP($C427,competitors,8,FALSE),"")</f>
        <v/>
      </c>
      <c r="F427" s="55"/>
      <c r="G427" s="46"/>
    </row>
    <row r="428" spans="1:7" x14ac:dyDescent="0.35">
      <c r="A428" s="25" t="s">
        <v>117</v>
      </c>
      <c r="B428" s="48" t="str">
        <f>IF(OR($A428=0,$A428=""),"",VLOOKUP($A428,timetable,9,FALSE))</f>
        <v>T66A 1500m Senior Men Straight Final</v>
      </c>
      <c r="C428" s="29"/>
      <c r="D428" s="49"/>
      <c r="E428" s="49"/>
      <c r="F428" s="56"/>
      <c r="G428" s="51"/>
    </row>
    <row r="429" spans="1:7" x14ac:dyDescent="0.35">
      <c r="B429" s="16" t="str">
        <f>IFERROR("CBP: "&amp;VLOOKUP(A428,records_,5,FALSE)&amp;", "&amp;VLOOKUP(A428,records_,6,FALSE)&amp;", "&amp;VLOOKUP(A428,records_,3,FALSE)&amp;", "&amp;VLOOKUP(A428,records_,4,FALSE),"")</f>
        <v>CBP: N Fellows, Corby, 1986, 3.55.4</v>
      </c>
      <c r="C429" s="43"/>
      <c r="D429" s="44"/>
      <c r="E429" s="44"/>
      <c r="F429" s="55"/>
      <c r="G429" s="46"/>
    </row>
    <row r="430" spans="1:7" x14ac:dyDescent="0.35">
      <c r="B430" s="3" t="s">
        <v>2</v>
      </c>
      <c r="C430" s="19" t="s">
        <v>3</v>
      </c>
      <c r="D430" s="13" t="s">
        <v>4</v>
      </c>
      <c r="E430" s="13" t="s">
        <v>5</v>
      </c>
      <c r="F430" s="57" t="s">
        <v>6</v>
      </c>
      <c r="G430" s="46"/>
    </row>
    <row r="431" spans="1:7" x14ac:dyDescent="0.35">
      <c r="B431" s="52">
        <v>1</v>
      </c>
      <c r="C431" s="46">
        <v>338</v>
      </c>
      <c r="D431" s="44" t="str">
        <f>IFERROR(VLOOKUP($C431,competitors,7,FALSE),"")</f>
        <v>Edward FRAIN</v>
      </c>
      <c r="E431" s="44" t="str">
        <f>IFERROR(VLOOKUP($C431,competitors,8,FALSE),"")</f>
        <v>Wellingborough &amp; District AC</v>
      </c>
      <c r="F431" s="55">
        <v>2.9756944444444444E-3</v>
      </c>
      <c r="G431" s="46"/>
    </row>
    <row r="432" spans="1:7" x14ac:dyDescent="0.35">
      <c r="B432" s="52">
        <v>2</v>
      </c>
      <c r="C432" s="46">
        <v>350</v>
      </c>
      <c r="D432" s="44" t="str">
        <f>IFERROR(VLOOKUP($C432,competitors,7,FALSE),"")</f>
        <v>Mark HILL</v>
      </c>
      <c r="E432" s="44" t="str">
        <f>IFERROR(VLOOKUP($C432,competitors,8,FALSE),"")</f>
        <v>Rugby &amp; Northampton AC</v>
      </c>
      <c r="F432" s="55">
        <v>2.9756944444444444E-3</v>
      </c>
      <c r="G432" s="46"/>
    </row>
    <row r="433" spans="1:7" x14ac:dyDescent="0.35">
      <c r="B433" s="52">
        <v>3</v>
      </c>
      <c r="C433" s="46">
        <v>333</v>
      </c>
      <c r="D433" s="44" t="str">
        <f>IFERROR(VLOOKUP($C433,competitors,7,FALSE),"")</f>
        <v>Tom DALLAMORE</v>
      </c>
      <c r="E433" s="44" t="str">
        <f>IFERROR(VLOOKUP($C433,competitors,8,FALSE),"")</f>
        <v>Corby AC</v>
      </c>
      <c r="F433" s="55">
        <v>3.1307870370370365E-3</v>
      </c>
      <c r="G433" s="46"/>
    </row>
    <row r="434" spans="1:7" x14ac:dyDescent="0.35">
      <c r="B434" s="52"/>
      <c r="C434" s="46"/>
      <c r="D434" s="44" t="str">
        <f>IFERROR(VLOOKUP($C434,competitors,7,FALSE),"")</f>
        <v/>
      </c>
      <c r="E434" s="44" t="str">
        <f>IFERROR(VLOOKUP($C434,competitors,8,FALSE),"")</f>
        <v/>
      </c>
      <c r="F434" s="55"/>
      <c r="G434" s="46"/>
    </row>
    <row r="435" spans="1:7" x14ac:dyDescent="0.35">
      <c r="A435" s="25" t="s">
        <v>118</v>
      </c>
      <c r="B435" s="48" t="str">
        <f>IF(OR($A435=0,$A435=""),"",VLOOKUP($A435,timetable,9,FALSE))</f>
        <v>T66B 1500m U20 Men Straight Final</v>
      </c>
      <c r="C435" s="29"/>
      <c r="D435" s="49"/>
      <c r="E435" s="49"/>
      <c r="F435" s="56"/>
      <c r="G435" s="51"/>
    </row>
    <row r="436" spans="1:7" x14ac:dyDescent="0.35">
      <c r="B436" s="16" t="str">
        <f>IFERROR("CBP: "&amp;VLOOKUP(A435,records_,5,FALSE)&amp;", "&amp;VLOOKUP(A435,records_,6,FALSE)&amp;", "&amp;VLOOKUP(A435,records_,3,FALSE)&amp;", "&amp;VLOOKUP(A435,records_,4,FALSE),"")</f>
        <v>CBP: N Pearson,  Birchfield, 1987, 4.01.1</v>
      </c>
      <c r="C436" s="43"/>
      <c r="D436" s="44"/>
      <c r="E436" s="44"/>
      <c r="F436" s="55"/>
      <c r="G436" s="46"/>
    </row>
    <row r="437" spans="1:7" x14ac:dyDescent="0.35">
      <c r="B437" s="3" t="s">
        <v>2</v>
      </c>
      <c r="C437" s="19" t="s">
        <v>3</v>
      </c>
      <c r="D437" s="13" t="s">
        <v>4</v>
      </c>
      <c r="E437" s="13" t="s">
        <v>5</v>
      </c>
      <c r="F437" s="57" t="s">
        <v>6</v>
      </c>
      <c r="G437" s="46"/>
    </row>
    <row r="438" spans="1:7" x14ac:dyDescent="0.35">
      <c r="B438" s="52">
        <v>1</v>
      </c>
      <c r="C438" s="46">
        <v>304</v>
      </c>
      <c r="D438" s="44" t="str">
        <f>IFERROR(VLOOKUP($C438,competitors,7,FALSE),"")</f>
        <v>Haydn ARNALL</v>
      </c>
      <c r="E438" s="44" t="str">
        <f>IFERROR(VLOOKUP($C438,competitors,8,FALSE),"")</f>
        <v>Rugby &amp; Northampton AC</v>
      </c>
      <c r="F438" s="55">
        <v>3.1087962962962966E-3</v>
      </c>
      <c r="G438" s="46"/>
    </row>
    <row r="439" spans="1:7" x14ac:dyDescent="0.35">
      <c r="B439" s="52">
        <v>2</v>
      </c>
      <c r="C439" s="46">
        <v>387</v>
      </c>
      <c r="D439" s="44" t="str">
        <f>IFERROR(VLOOKUP($C439,competitors,7,FALSE),"")</f>
        <v>Cameron ROBERTS</v>
      </c>
      <c r="E439" s="44" t="str">
        <f>IFERROR(VLOOKUP($C439,competitors,8,FALSE),"")</f>
        <v>Rugby &amp; Northampton AC</v>
      </c>
      <c r="F439" s="55">
        <v>3.2511574074074075E-3</v>
      </c>
      <c r="G439" s="46"/>
    </row>
    <row r="440" spans="1:7" x14ac:dyDescent="0.35">
      <c r="B440" s="58"/>
      <c r="D440" s="47" t="str">
        <f t="shared" ref="D440:D470" si="49">IFERROR(VLOOKUP($C440,competitors,7,FALSE),"")</f>
        <v/>
      </c>
      <c r="E440" s="47" t="str">
        <f t="shared" ref="E440:E470" si="50">IFERROR(VLOOKUP($C440,competitors,8,FALSE),"")</f>
        <v/>
      </c>
    </row>
    <row r="441" spans="1:7" x14ac:dyDescent="0.35">
      <c r="B441" s="58"/>
      <c r="D441" s="47" t="str">
        <f t="shared" si="49"/>
        <v/>
      </c>
      <c r="E441" s="47" t="str">
        <f t="shared" si="50"/>
        <v/>
      </c>
    </row>
    <row r="442" spans="1:7" x14ac:dyDescent="0.35">
      <c r="B442" s="58"/>
      <c r="D442" s="47" t="str">
        <f t="shared" si="49"/>
        <v/>
      </c>
      <c r="E442" s="47" t="str">
        <f t="shared" si="50"/>
        <v/>
      </c>
    </row>
    <row r="443" spans="1:7" x14ac:dyDescent="0.35">
      <c r="B443" s="58"/>
      <c r="D443" s="47" t="str">
        <f t="shared" si="49"/>
        <v/>
      </c>
      <c r="E443" s="47" t="str">
        <f t="shared" si="50"/>
        <v/>
      </c>
    </row>
    <row r="444" spans="1:7" x14ac:dyDescent="0.35">
      <c r="B444" s="58"/>
      <c r="D444" s="47" t="str">
        <f t="shared" si="49"/>
        <v/>
      </c>
      <c r="E444" s="47" t="str">
        <f t="shared" si="50"/>
        <v/>
      </c>
    </row>
    <row r="445" spans="1:7" x14ac:dyDescent="0.35">
      <c r="B445" s="58"/>
      <c r="D445" s="47" t="str">
        <f t="shared" si="49"/>
        <v/>
      </c>
      <c r="E445" s="47" t="str">
        <f t="shared" si="50"/>
        <v/>
      </c>
    </row>
    <row r="446" spans="1:7" x14ac:dyDescent="0.35">
      <c r="B446" s="58"/>
      <c r="D446" s="47" t="str">
        <f t="shared" si="49"/>
        <v/>
      </c>
      <c r="E446" s="47" t="str">
        <f t="shared" si="50"/>
        <v/>
      </c>
    </row>
    <row r="447" spans="1:7" x14ac:dyDescent="0.35">
      <c r="B447" s="58"/>
      <c r="D447" s="47" t="str">
        <f t="shared" si="49"/>
        <v/>
      </c>
      <c r="E447" s="47" t="str">
        <f t="shared" si="50"/>
        <v/>
      </c>
    </row>
    <row r="448" spans="1:7" x14ac:dyDescent="0.35">
      <c r="B448" s="58"/>
      <c r="D448" s="47" t="str">
        <f t="shared" si="49"/>
        <v/>
      </c>
      <c r="E448" s="47" t="str">
        <f t="shared" si="50"/>
        <v/>
      </c>
    </row>
    <row r="449" spans="1:7" x14ac:dyDescent="0.35">
      <c r="B449" s="58"/>
      <c r="D449" s="47" t="str">
        <f t="shared" si="49"/>
        <v/>
      </c>
      <c r="E449" s="47" t="str">
        <f t="shared" si="50"/>
        <v/>
      </c>
    </row>
    <row r="450" spans="1:7" x14ac:dyDescent="0.35">
      <c r="B450" s="58"/>
      <c r="D450" s="47" t="str">
        <f t="shared" si="49"/>
        <v/>
      </c>
      <c r="E450" s="47" t="str">
        <f t="shared" si="50"/>
        <v/>
      </c>
    </row>
    <row r="451" spans="1:7" x14ac:dyDescent="0.35">
      <c r="B451" s="58"/>
      <c r="D451" s="47" t="str">
        <f t="shared" si="49"/>
        <v/>
      </c>
      <c r="E451" s="47" t="str">
        <f t="shared" si="50"/>
        <v/>
      </c>
    </row>
    <row r="452" spans="1:7" s="60" customFormat="1" x14ac:dyDescent="0.35">
      <c r="A452" s="42"/>
      <c r="B452" s="58"/>
      <c r="C452" s="59"/>
      <c r="D452" s="47" t="str">
        <f t="shared" si="49"/>
        <v/>
      </c>
      <c r="E452" s="47" t="str">
        <f t="shared" si="50"/>
        <v/>
      </c>
      <c r="G452" s="59"/>
    </row>
    <row r="453" spans="1:7" s="60" customFormat="1" x14ac:dyDescent="0.35">
      <c r="A453" s="42"/>
      <c r="B453" s="58"/>
      <c r="C453" s="59"/>
      <c r="D453" s="47" t="str">
        <f t="shared" si="49"/>
        <v/>
      </c>
      <c r="E453" s="47" t="str">
        <f t="shared" si="50"/>
        <v/>
      </c>
      <c r="G453" s="59"/>
    </row>
    <row r="454" spans="1:7" s="60" customFormat="1" x14ac:dyDescent="0.35">
      <c r="A454" s="42"/>
      <c r="B454" s="58"/>
      <c r="C454" s="59"/>
      <c r="D454" s="47" t="str">
        <f t="shared" si="49"/>
        <v/>
      </c>
      <c r="E454" s="47" t="str">
        <f t="shared" si="50"/>
        <v/>
      </c>
      <c r="G454" s="59"/>
    </row>
    <row r="455" spans="1:7" s="60" customFormat="1" x14ac:dyDescent="0.35">
      <c r="A455" s="42"/>
      <c r="B455" s="58"/>
      <c r="C455" s="59"/>
      <c r="D455" s="47" t="str">
        <f t="shared" si="49"/>
        <v/>
      </c>
      <c r="E455" s="47" t="str">
        <f t="shared" si="50"/>
        <v/>
      </c>
      <c r="G455" s="59"/>
    </row>
    <row r="456" spans="1:7" s="60" customFormat="1" x14ac:dyDescent="0.35">
      <c r="A456" s="42"/>
      <c r="B456" s="58"/>
      <c r="C456" s="59"/>
      <c r="D456" s="47" t="str">
        <f t="shared" si="49"/>
        <v/>
      </c>
      <c r="E456" s="47" t="str">
        <f t="shared" si="50"/>
        <v/>
      </c>
      <c r="G456" s="59"/>
    </row>
    <row r="457" spans="1:7" s="60" customFormat="1" x14ac:dyDescent="0.35">
      <c r="A457" s="42"/>
      <c r="B457" s="58"/>
      <c r="C457" s="59"/>
      <c r="D457" s="47" t="str">
        <f t="shared" si="49"/>
        <v/>
      </c>
      <c r="E457" s="47" t="str">
        <f t="shared" si="50"/>
        <v/>
      </c>
      <c r="G457" s="59"/>
    </row>
    <row r="458" spans="1:7" s="60" customFormat="1" x14ac:dyDescent="0.35">
      <c r="A458" s="42"/>
      <c r="B458" s="58"/>
      <c r="C458" s="59"/>
      <c r="D458" s="47" t="str">
        <f t="shared" si="49"/>
        <v/>
      </c>
      <c r="E458" s="47" t="str">
        <f t="shared" si="50"/>
        <v/>
      </c>
      <c r="G458" s="59"/>
    </row>
    <row r="459" spans="1:7" s="60" customFormat="1" x14ac:dyDescent="0.35">
      <c r="A459" s="42"/>
      <c r="B459" s="58"/>
      <c r="C459" s="59"/>
      <c r="D459" s="47" t="str">
        <f t="shared" si="49"/>
        <v/>
      </c>
      <c r="E459" s="47" t="str">
        <f t="shared" si="50"/>
        <v/>
      </c>
      <c r="G459" s="59"/>
    </row>
    <row r="460" spans="1:7" s="60" customFormat="1" x14ac:dyDescent="0.35">
      <c r="A460" s="42"/>
      <c r="B460" s="58"/>
      <c r="C460" s="59"/>
      <c r="D460" s="47" t="str">
        <f t="shared" si="49"/>
        <v/>
      </c>
      <c r="E460" s="47" t="str">
        <f t="shared" si="50"/>
        <v/>
      </c>
      <c r="G460" s="59"/>
    </row>
    <row r="461" spans="1:7" s="60" customFormat="1" x14ac:dyDescent="0.35">
      <c r="A461" s="42"/>
      <c r="B461" s="58"/>
      <c r="C461" s="59"/>
      <c r="D461" s="47" t="str">
        <f t="shared" si="49"/>
        <v/>
      </c>
      <c r="E461" s="47" t="str">
        <f t="shared" si="50"/>
        <v/>
      </c>
      <c r="G461" s="59"/>
    </row>
    <row r="462" spans="1:7" s="60" customFormat="1" x14ac:dyDescent="0.35">
      <c r="A462" s="42"/>
      <c r="B462" s="58"/>
      <c r="C462" s="59"/>
      <c r="D462" s="47" t="str">
        <f t="shared" si="49"/>
        <v/>
      </c>
      <c r="E462" s="47" t="str">
        <f t="shared" si="50"/>
        <v/>
      </c>
      <c r="G462" s="59"/>
    </row>
    <row r="463" spans="1:7" s="60" customFormat="1" x14ac:dyDescent="0.35">
      <c r="A463" s="42"/>
      <c r="B463" s="58"/>
      <c r="C463" s="59"/>
      <c r="D463" s="47" t="str">
        <f t="shared" si="49"/>
        <v/>
      </c>
      <c r="E463" s="47" t="str">
        <f t="shared" si="50"/>
        <v/>
      </c>
      <c r="G463" s="59"/>
    </row>
    <row r="464" spans="1:7" s="60" customFormat="1" x14ac:dyDescent="0.35">
      <c r="A464" s="42"/>
      <c r="B464" s="58"/>
      <c r="C464" s="59"/>
      <c r="D464" s="47" t="str">
        <f t="shared" si="49"/>
        <v/>
      </c>
      <c r="E464" s="47" t="str">
        <f t="shared" si="50"/>
        <v/>
      </c>
      <c r="G464" s="59"/>
    </row>
    <row r="465" spans="1:7" s="60" customFormat="1" x14ac:dyDescent="0.35">
      <c r="A465" s="42"/>
      <c r="B465" s="58"/>
      <c r="C465" s="59"/>
      <c r="D465" s="47" t="str">
        <f t="shared" si="49"/>
        <v/>
      </c>
      <c r="E465" s="47" t="str">
        <f t="shared" si="50"/>
        <v/>
      </c>
      <c r="G465" s="59"/>
    </row>
    <row r="466" spans="1:7" s="60" customFormat="1" x14ac:dyDescent="0.35">
      <c r="A466" s="42"/>
      <c r="B466" s="58"/>
      <c r="C466" s="59"/>
      <c r="D466" s="47" t="str">
        <f t="shared" si="49"/>
        <v/>
      </c>
      <c r="E466" s="47" t="str">
        <f t="shared" si="50"/>
        <v/>
      </c>
      <c r="G466" s="59"/>
    </row>
    <row r="467" spans="1:7" s="60" customFormat="1" x14ac:dyDescent="0.35">
      <c r="A467" s="42"/>
      <c r="B467" s="58"/>
      <c r="C467" s="59"/>
      <c r="D467" s="47" t="str">
        <f t="shared" si="49"/>
        <v/>
      </c>
      <c r="E467" s="47" t="str">
        <f t="shared" si="50"/>
        <v/>
      </c>
      <c r="G467" s="59"/>
    </row>
    <row r="468" spans="1:7" s="60" customFormat="1" x14ac:dyDescent="0.35">
      <c r="A468" s="42"/>
      <c r="B468" s="58"/>
      <c r="C468" s="59"/>
      <c r="D468" s="47" t="str">
        <f t="shared" si="49"/>
        <v/>
      </c>
      <c r="E468" s="47" t="str">
        <f t="shared" si="50"/>
        <v/>
      </c>
      <c r="G468" s="59"/>
    </row>
    <row r="469" spans="1:7" s="60" customFormat="1" x14ac:dyDescent="0.35">
      <c r="A469" s="42"/>
      <c r="B469" s="58"/>
      <c r="C469" s="59"/>
      <c r="D469" s="47" t="str">
        <f t="shared" si="49"/>
        <v/>
      </c>
      <c r="E469" s="47" t="str">
        <f t="shared" si="50"/>
        <v/>
      </c>
      <c r="G469" s="59"/>
    </row>
    <row r="470" spans="1:7" s="60" customFormat="1" x14ac:dyDescent="0.35">
      <c r="A470" s="42"/>
      <c r="B470" s="58"/>
      <c r="C470" s="59"/>
      <c r="D470" s="47" t="str">
        <f t="shared" si="49"/>
        <v/>
      </c>
      <c r="E470" s="47" t="str">
        <f t="shared" si="50"/>
        <v/>
      </c>
      <c r="G470" s="59"/>
    </row>
    <row r="471" spans="1:7" s="60" customFormat="1" x14ac:dyDescent="0.35">
      <c r="A471" s="42"/>
      <c r="B471" s="58"/>
      <c r="C471" s="59"/>
      <c r="D471" s="47" t="str">
        <f t="shared" ref="D471:D502" si="51">IFERROR(VLOOKUP($C471,competitors,7,FALSE),"")</f>
        <v/>
      </c>
      <c r="E471" s="47" t="str">
        <f t="shared" ref="E471:E502" si="52">IFERROR(VLOOKUP($C471,competitors,8,FALSE),"")</f>
        <v/>
      </c>
      <c r="G471" s="59"/>
    </row>
    <row r="472" spans="1:7" s="60" customFormat="1" x14ac:dyDescent="0.35">
      <c r="A472" s="42"/>
      <c r="B472" s="58"/>
      <c r="C472" s="59"/>
      <c r="D472" s="47" t="str">
        <f t="shared" si="51"/>
        <v/>
      </c>
      <c r="E472" s="47" t="str">
        <f t="shared" si="52"/>
        <v/>
      </c>
      <c r="G472" s="59"/>
    </row>
    <row r="473" spans="1:7" s="60" customFormat="1" x14ac:dyDescent="0.35">
      <c r="A473" s="42"/>
      <c r="B473" s="58"/>
      <c r="C473" s="59"/>
      <c r="D473" s="47" t="str">
        <f t="shared" si="51"/>
        <v/>
      </c>
      <c r="E473" s="47" t="str">
        <f t="shared" si="52"/>
        <v/>
      </c>
      <c r="G473" s="59"/>
    </row>
    <row r="474" spans="1:7" s="60" customFormat="1" x14ac:dyDescent="0.35">
      <c r="A474" s="42"/>
      <c r="B474" s="58"/>
      <c r="C474" s="59"/>
      <c r="D474" s="47" t="str">
        <f t="shared" si="51"/>
        <v/>
      </c>
      <c r="E474" s="47" t="str">
        <f t="shared" si="52"/>
        <v/>
      </c>
      <c r="G474" s="59"/>
    </row>
    <row r="475" spans="1:7" s="60" customFormat="1" x14ac:dyDescent="0.35">
      <c r="A475" s="42"/>
      <c r="B475" s="58"/>
      <c r="C475" s="59"/>
      <c r="D475" s="47" t="str">
        <f t="shared" si="51"/>
        <v/>
      </c>
      <c r="E475" s="47" t="str">
        <f t="shared" si="52"/>
        <v/>
      </c>
      <c r="G475" s="59"/>
    </row>
    <row r="476" spans="1:7" s="60" customFormat="1" x14ac:dyDescent="0.35">
      <c r="A476" s="42"/>
      <c r="B476" s="58"/>
      <c r="C476" s="59"/>
      <c r="D476" s="47" t="str">
        <f t="shared" si="51"/>
        <v/>
      </c>
      <c r="E476" s="47" t="str">
        <f t="shared" si="52"/>
        <v/>
      </c>
      <c r="G476" s="59"/>
    </row>
    <row r="477" spans="1:7" s="60" customFormat="1" x14ac:dyDescent="0.35">
      <c r="A477" s="42"/>
      <c r="B477" s="58"/>
      <c r="C477" s="59"/>
      <c r="D477" s="47" t="str">
        <f t="shared" si="51"/>
        <v/>
      </c>
      <c r="E477" s="47" t="str">
        <f t="shared" si="52"/>
        <v/>
      </c>
      <c r="G477" s="59"/>
    </row>
    <row r="478" spans="1:7" s="60" customFormat="1" x14ac:dyDescent="0.35">
      <c r="A478" s="42"/>
      <c r="B478" s="58"/>
      <c r="C478" s="59"/>
      <c r="D478" s="47" t="str">
        <f t="shared" si="51"/>
        <v/>
      </c>
      <c r="E478" s="47" t="str">
        <f t="shared" si="52"/>
        <v/>
      </c>
      <c r="G478" s="59"/>
    </row>
    <row r="479" spans="1:7" s="60" customFormat="1" x14ac:dyDescent="0.35">
      <c r="A479" s="42"/>
      <c r="B479" s="58"/>
      <c r="C479" s="59"/>
      <c r="D479" s="47" t="str">
        <f t="shared" si="51"/>
        <v/>
      </c>
      <c r="E479" s="47" t="str">
        <f t="shared" si="52"/>
        <v/>
      </c>
      <c r="G479" s="59"/>
    </row>
    <row r="480" spans="1:7" s="60" customFormat="1" x14ac:dyDescent="0.35">
      <c r="A480" s="42"/>
      <c r="B480" s="58"/>
      <c r="C480" s="59"/>
      <c r="D480" s="47" t="str">
        <f t="shared" si="51"/>
        <v/>
      </c>
      <c r="E480" s="47" t="str">
        <f t="shared" si="52"/>
        <v/>
      </c>
      <c r="G480" s="59"/>
    </row>
    <row r="481" spans="1:7" s="60" customFormat="1" x14ac:dyDescent="0.35">
      <c r="A481" s="42"/>
      <c r="B481" s="58"/>
      <c r="C481" s="59"/>
      <c r="D481" s="47" t="str">
        <f t="shared" si="51"/>
        <v/>
      </c>
      <c r="E481" s="47" t="str">
        <f t="shared" si="52"/>
        <v/>
      </c>
      <c r="G481" s="59"/>
    </row>
    <row r="482" spans="1:7" s="60" customFormat="1" x14ac:dyDescent="0.35">
      <c r="A482" s="42"/>
      <c r="B482" s="58"/>
      <c r="C482" s="59"/>
      <c r="D482" s="47" t="str">
        <f t="shared" si="51"/>
        <v/>
      </c>
      <c r="E482" s="47" t="str">
        <f t="shared" si="52"/>
        <v/>
      </c>
      <c r="G482" s="59"/>
    </row>
    <row r="483" spans="1:7" s="60" customFormat="1" x14ac:dyDescent="0.35">
      <c r="A483" s="42"/>
      <c r="B483" s="58"/>
      <c r="C483" s="59"/>
      <c r="D483" s="47" t="str">
        <f t="shared" si="51"/>
        <v/>
      </c>
      <c r="E483" s="47" t="str">
        <f t="shared" si="52"/>
        <v/>
      </c>
      <c r="G483" s="59"/>
    </row>
    <row r="484" spans="1:7" s="60" customFormat="1" x14ac:dyDescent="0.35">
      <c r="A484" s="42"/>
      <c r="B484" s="58"/>
      <c r="C484" s="59"/>
      <c r="D484" s="47" t="str">
        <f t="shared" si="51"/>
        <v/>
      </c>
      <c r="E484" s="47" t="str">
        <f t="shared" si="52"/>
        <v/>
      </c>
      <c r="G484" s="59"/>
    </row>
    <row r="485" spans="1:7" s="60" customFormat="1" x14ac:dyDescent="0.35">
      <c r="A485" s="42"/>
      <c r="B485" s="58"/>
      <c r="C485" s="59"/>
      <c r="D485" s="47" t="str">
        <f t="shared" si="51"/>
        <v/>
      </c>
      <c r="E485" s="47" t="str">
        <f t="shared" si="52"/>
        <v/>
      </c>
      <c r="G485" s="59"/>
    </row>
    <row r="486" spans="1:7" s="60" customFormat="1" x14ac:dyDescent="0.35">
      <c r="A486" s="42"/>
      <c r="B486" s="58"/>
      <c r="C486" s="59"/>
      <c r="D486" s="47" t="str">
        <f t="shared" si="51"/>
        <v/>
      </c>
      <c r="E486" s="47" t="str">
        <f t="shared" si="52"/>
        <v/>
      </c>
      <c r="G486" s="59"/>
    </row>
    <row r="487" spans="1:7" s="60" customFormat="1" x14ac:dyDescent="0.35">
      <c r="A487" s="42"/>
      <c r="B487" s="58"/>
      <c r="C487" s="59"/>
      <c r="D487" s="47" t="str">
        <f t="shared" si="51"/>
        <v/>
      </c>
      <c r="E487" s="47" t="str">
        <f t="shared" si="52"/>
        <v/>
      </c>
      <c r="G487" s="59"/>
    </row>
    <row r="488" spans="1:7" s="60" customFormat="1" x14ac:dyDescent="0.35">
      <c r="A488" s="42"/>
      <c r="B488" s="58"/>
      <c r="C488" s="59"/>
      <c r="D488" s="47" t="str">
        <f t="shared" si="51"/>
        <v/>
      </c>
      <c r="E488" s="47" t="str">
        <f t="shared" si="52"/>
        <v/>
      </c>
      <c r="G488" s="59"/>
    </row>
    <row r="489" spans="1:7" s="60" customFormat="1" x14ac:dyDescent="0.35">
      <c r="A489" s="42"/>
      <c r="B489" s="58"/>
      <c r="C489" s="59"/>
      <c r="D489" s="47" t="str">
        <f t="shared" si="51"/>
        <v/>
      </c>
      <c r="E489" s="47" t="str">
        <f t="shared" si="52"/>
        <v/>
      </c>
      <c r="G489" s="59"/>
    </row>
    <row r="490" spans="1:7" s="60" customFormat="1" x14ac:dyDescent="0.35">
      <c r="A490" s="42"/>
      <c r="B490" s="58"/>
      <c r="C490" s="59"/>
      <c r="D490" s="47" t="str">
        <f t="shared" si="51"/>
        <v/>
      </c>
      <c r="E490" s="47" t="str">
        <f t="shared" si="52"/>
        <v/>
      </c>
      <c r="G490" s="59"/>
    </row>
    <row r="491" spans="1:7" s="60" customFormat="1" x14ac:dyDescent="0.35">
      <c r="A491" s="42"/>
      <c r="B491" s="58"/>
      <c r="C491" s="59"/>
      <c r="D491" s="47" t="str">
        <f t="shared" si="51"/>
        <v/>
      </c>
      <c r="E491" s="47" t="str">
        <f t="shared" si="52"/>
        <v/>
      </c>
      <c r="G491" s="59"/>
    </row>
    <row r="492" spans="1:7" s="60" customFormat="1" x14ac:dyDescent="0.35">
      <c r="A492" s="42"/>
      <c r="B492" s="58"/>
      <c r="C492" s="59"/>
      <c r="D492" s="47" t="str">
        <f t="shared" si="51"/>
        <v/>
      </c>
      <c r="E492" s="47" t="str">
        <f t="shared" si="52"/>
        <v/>
      </c>
      <c r="G492" s="59"/>
    </row>
    <row r="493" spans="1:7" s="60" customFormat="1" x14ac:dyDescent="0.35">
      <c r="A493" s="42"/>
      <c r="B493" s="58"/>
      <c r="C493" s="59"/>
      <c r="D493" s="47" t="str">
        <f t="shared" si="51"/>
        <v/>
      </c>
      <c r="E493" s="47" t="str">
        <f t="shared" si="52"/>
        <v/>
      </c>
      <c r="G493" s="59"/>
    </row>
    <row r="494" spans="1:7" s="60" customFormat="1" x14ac:dyDescent="0.35">
      <c r="A494" s="42"/>
      <c r="B494" s="58"/>
      <c r="C494" s="59"/>
      <c r="D494" s="47" t="str">
        <f t="shared" si="51"/>
        <v/>
      </c>
      <c r="E494" s="47" t="str">
        <f t="shared" si="52"/>
        <v/>
      </c>
      <c r="G494" s="59"/>
    </row>
    <row r="495" spans="1:7" s="60" customFormat="1" x14ac:dyDescent="0.35">
      <c r="A495" s="42"/>
      <c r="B495" s="58"/>
      <c r="C495" s="59"/>
      <c r="D495" s="47" t="str">
        <f t="shared" si="51"/>
        <v/>
      </c>
      <c r="E495" s="47" t="str">
        <f t="shared" si="52"/>
        <v/>
      </c>
      <c r="G495" s="59"/>
    </row>
    <row r="496" spans="1:7" s="60" customFormat="1" x14ac:dyDescent="0.35">
      <c r="A496" s="42"/>
      <c r="B496" s="58"/>
      <c r="C496" s="59"/>
      <c r="D496" s="47" t="str">
        <f t="shared" si="51"/>
        <v/>
      </c>
      <c r="E496" s="47" t="str">
        <f t="shared" si="52"/>
        <v/>
      </c>
      <c r="G496" s="59"/>
    </row>
    <row r="497" spans="1:7" s="60" customFormat="1" x14ac:dyDescent="0.35">
      <c r="A497" s="42"/>
      <c r="B497" s="58"/>
      <c r="C497" s="59"/>
      <c r="D497" s="47" t="str">
        <f t="shared" si="51"/>
        <v/>
      </c>
      <c r="E497" s="47" t="str">
        <f t="shared" si="52"/>
        <v/>
      </c>
      <c r="G497" s="59"/>
    </row>
    <row r="498" spans="1:7" s="60" customFormat="1" x14ac:dyDescent="0.35">
      <c r="A498" s="42"/>
      <c r="B498" s="58"/>
      <c r="C498" s="59"/>
      <c r="D498" s="47" t="str">
        <f t="shared" si="51"/>
        <v/>
      </c>
      <c r="E498" s="47" t="str">
        <f t="shared" si="52"/>
        <v/>
      </c>
      <c r="G498" s="59"/>
    </row>
    <row r="499" spans="1:7" s="60" customFormat="1" x14ac:dyDescent="0.35">
      <c r="A499" s="42"/>
      <c r="B499" s="58"/>
      <c r="C499" s="59"/>
      <c r="D499" s="47" t="str">
        <f t="shared" si="51"/>
        <v/>
      </c>
      <c r="E499" s="47" t="str">
        <f t="shared" si="52"/>
        <v/>
      </c>
      <c r="G499" s="59"/>
    </row>
    <row r="500" spans="1:7" s="60" customFormat="1" x14ac:dyDescent="0.35">
      <c r="A500" s="42"/>
      <c r="B500" s="58"/>
      <c r="C500" s="59"/>
      <c r="D500" s="47" t="str">
        <f t="shared" si="51"/>
        <v/>
      </c>
      <c r="E500" s="47" t="str">
        <f t="shared" si="52"/>
        <v/>
      </c>
      <c r="G500" s="59"/>
    </row>
    <row r="501" spans="1:7" s="60" customFormat="1" x14ac:dyDescent="0.35">
      <c r="A501" s="42"/>
      <c r="B501" s="58"/>
      <c r="C501" s="59"/>
      <c r="D501" s="47" t="str">
        <f t="shared" si="51"/>
        <v/>
      </c>
      <c r="E501" s="47" t="str">
        <f t="shared" si="52"/>
        <v/>
      </c>
      <c r="G501" s="59"/>
    </row>
    <row r="502" spans="1:7" s="60" customFormat="1" x14ac:dyDescent="0.35">
      <c r="A502" s="42"/>
      <c r="B502" s="58"/>
      <c r="C502" s="59"/>
      <c r="D502" s="47" t="str">
        <f t="shared" si="51"/>
        <v/>
      </c>
      <c r="E502" s="47" t="str">
        <f t="shared" si="52"/>
        <v/>
      </c>
      <c r="G502" s="59"/>
    </row>
    <row r="503" spans="1:7" s="60" customFormat="1" x14ac:dyDescent="0.35">
      <c r="A503" s="42"/>
      <c r="B503" s="58"/>
      <c r="C503" s="59"/>
      <c r="D503" s="47" t="str">
        <f t="shared" ref="D503:D534" si="53">IFERROR(VLOOKUP($C503,competitors,7,FALSE),"")</f>
        <v/>
      </c>
      <c r="E503" s="47" t="str">
        <f t="shared" ref="E503:E534" si="54">IFERROR(VLOOKUP($C503,competitors,8,FALSE),"")</f>
        <v/>
      </c>
      <c r="G503" s="59"/>
    </row>
    <row r="504" spans="1:7" s="60" customFormat="1" x14ac:dyDescent="0.35">
      <c r="A504" s="42"/>
      <c r="B504" s="58"/>
      <c r="C504" s="59"/>
      <c r="D504" s="47" t="str">
        <f t="shared" si="53"/>
        <v/>
      </c>
      <c r="E504" s="47" t="str">
        <f t="shared" si="54"/>
        <v/>
      </c>
      <c r="G504" s="59"/>
    </row>
    <row r="505" spans="1:7" s="60" customFormat="1" x14ac:dyDescent="0.35">
      <c r="A505" s="42"/>
      <c r="B505" s="58"/>
      <c r="C505" s="59"/>
      <c r="D505" s="47" t="str">
        <f t="shared" si="53"/>
        <v/>
      </c>
      <c r="E505" s="47" t="str">
        <f t="shared" si="54"/>
        <v/>
      </c>
      <c r="G505" s="59"/>
    </row>
    <row r="506" spans="1:7" s="60" customFormat="1" x14ac:dyDescent="0.35">
      <c r="A506" s="42"/>
      <c r="B506" s="58"/>
      <c r="C506" s="59"/>
      <c r="D506" s="47" t="str">
        <f t="shared" si="53"/>
        <v/>
      </c>
      <c r="E506" s="47" t="str">
        <f t="shared" si="54"/>
        <v/>
      </c>
      <c r="G506" s="59"/>
    </row>
    <row r="507" spans="1:7" s="60" customFormat="1" x14ac:dyDescent="0.35">
      <c r="A507" s="42"/>
      <c r="B507" s="58"/>
      <c r="C507" s="59"/>
      <c r="D507" s="47" t="str">
        <f t="shared" si="53"/>
        <v/>
      </c>
      <c r="E507" s="47" t="str">
        <f t="shared" si="54"/>
        <v/>
      </c>
      <c r="G507" s="59"/>
    </row>
    <row r="508" spans="1:7" s="60" customFormat="1" x14ac:dyDescent="0.35">
      <c r="A508" s="42"/>
      <c r="B508" s="58"/>
      <c r="C508" s="59"/>
      <c r="D508" s="47" t="str">
        <f t="shared" si="53"/>
        <v/>
      </c>
      <c r="E508" s="47" t="str">
        <f t="shared" si="54"/>
        <v/>
      </c>
      <c r="G508" s="59"/>
    </row>
    <row r="509" spans="1:7" s="60" customFormat="1" x14ac:dyDescent="0.35">
      <c r="A509" s="42"/>
      <c r="B509" s="58"/>
      <c r="C509" s="59"/>
      <c r="D509" s="47" t="str">
        <f t="shared" si="53"/>
        <v/>
      </c>
      <c r="E509" s="47" t="str">
        <f t="shared" si="54"/>
        <v/>
      </c>
      <c r="G509" s="59"/>
    </row>
    <row r="510" spans="1:7" s="60" customFormat="1" x14ac:dyDescent="0.35">
      <c r="A510" s="42"/>
      <c r="B510" s="58"/>
      <c r="C510" s="59"/>
      <c r="D510" s="47" t="str">
        <f t="shared" si="53"/>
        <v/>
      </c>
      <c r="E510" s="47" t="str">
        <f t="shared" si="54"/>
        <v/>
      </c>
      <c r="G510" s="59"/>
    </row>
    <row r="511" spans="1:7" s="60" customFormat="1" x14ac:dyDescent="0.35">
      <c r="A511" s="42"/>
      <c r="B511" s="58"/>
      <c r="C511" s="59"/>
      <c r="D511" s="47" t="str">
        <f t="shared" si="53"/>
        <v/>
      </c>
      <c r="E511" s="47" t="str">
        <f t="shared" si="54"/>
        <v/>
      </c>
      <c r="G511" s="59"/>
    </row>
    <row r="512" spans="1:7" s="60" customFormat="1" x14ac:dyDescent="0.35">
      <c r="A512" s="42"/>
      <c r="B512" s="58"/>
      <c r="C512" s="59"/>
      <c r="D512" s="47" t="str">
        <f t="shared" si="53"/>
        <v/>
      </c>
      <c r="E512" s="47" t="str">
        <f t="shared" si="54"/>
        <v/>
      </c>
      <c r="G512" s="59"/>
    </row>
    <row r="513" spans="1:7" s="60" customFormat="1" x14ac:dyDescent="0.35">
      <c r="A513" s="42"/>
      <c r="B513" s="58"/>
      <c r="C513" s="59"/>
      <c r="D513" s="47" t="str">
        <f t="shared" si="53"/>
        <v/>
      </c>
      <c r="E513" s="47" t="str">
        <f t="shared" si="54"/>
        <v/>
      </c>
      <c r="G513" s="59"/>
    </row>
    <row r="514" spans="1:7" s="60" customFormat="1" x14ac:dyDescent="0.35">
      <c r="A514" s="42"/>
      <c r="B514" s="58"/>
      <c r="C514" s="59"/>
      <c r="D514" s="47" t="str">
        <f t="shared" si="53"/>
        <v/>
      </c>
      <c r="E514" s="47" t="str">
        <f t="shared" si="54"/>
        <v/>
      </c>
      <c r="G514" s="59"/>
    </row>
    <row r="515" spans="1:7" s="60" customFormat="1" x14ac:dyDescent="0.35">
      <c r="A515" s="42"/>
      <c r="B515" s="58"/>
      <c r="C515" s="59"/>
      <c r="D515" s="47" t="str">
        <f t="shared" si="53"/>
        <v/>
      </c>
      <c r="E515" s="47" t="str">
        <f t="shared" si="54"/>
        <v/>
      </c>
      <c r="G515" s="59"/>
    </row>
    <row r="516" spans="1:7" s="60" customFormat="1" x14ac:dyDescent="0.35">
      <c r="A516" s="42"/>
      <c r="B516" s="58"/>
      <c r="C516" s="59"/>
      <c r="D516" s="47" t="str">
        <f t="shared" si="53"/>
        <v/>
      </c>
      <c r="E516" s="47" t="str">
        <f t="shared" si="54"/>
        <v/>
      </c>
      <c r="G516" s="59"/>
    </row>
    <row r="517" spans="1:7" s="60" customFormat="1" x14ac:dyDescent="0.35">
      <c r="A517" s="42"/>
      <c r="B517" s="58"/>
      <c r="C517" s="59"/>
      <c r="D517" s="47" t="str">
        <f t="shared" si="53"/>
        <v/>
      </c>
      <c r="E517" s="47" t="str">
        <f t="shared" si="54"/>
        <v/>
      </c>
      <c r="G517" s="59"/>
    </row>
    <row r="518" spans="1:7" s="60" customFormat="1" x14ac:dyDescent="0.35">
      <c r="A518" s="42"/>
      <c r="B518" s="58"/>
      <c r="C518" s="59"/>
      <c r="D518" s="47" t="str">
        <f t="shared" si="53"/>
        <v/>
      </c>
      <c r="E518" s="47" t="str">
        <f t="shared" si="54"/>
        <v/>
      </c>
      <c r="G518" s="59"/>
    </row>
    <row r="519" spans="1:7" s="60" customFormat="1" x14ac:dyDescent="0.35">
      <c r="A519" s="42"/>
      <c r="B519" s="58"/>
      <c r="C519" s="59"/>
      <c r="D519" s="47" t="str">
        <f t="shared" si="53"/>
        <v/>
      </c>
      <c r="E519" s="47" t="str">
        <f t="shared" si="54"/>
        <v/>
      </c>
      <c r="G519" s="59"/>
    </row>
    <row r="520" spans="1:7" s="60" customFormat="1" x14ac:dyDescent="0.35">
      <c r="A520" s="42"/>
      <c r="B520" s="58"/>
      <c r="C520" s="59"/>
      <c r="D520" s="47" t="str">
        <f t="shared" si="53"/>
        <v/>
      </c>
      <c r="E520" s="47" t="str">
        <f t="shared" si="54"/>
        <v/>
      </c>
      <c r="G520" s="59"/>
    </row>
    <row r="521" spans="1:7" s="60" customFormat="1" x14ac:dyDescent="0.35">
      <c r="A521" s="42"/>
      <c r="B521" s="58"/>
      <c r="C521" s="59"/>
      <c r="D521" s="47" t="str">
        <f t="shared" si="53"/>
        <v/>
      </c>
      <c r="E521" s="47" t="str">
        <f t="shared" si="54"/>
        <v/>
      </c>
      <c r="G521" s="59"/>
    </row>
    <row r="522" spans="1:7" s="60" customFormat="1" x14ac:dyDescent="0.35">
      <c r="A522" s="42"/>
      <c r="B522" s="58"/>
      <c r="C522" s="59"/>
      <c r="D522" s="47" t="str">
        <f t="shared" si="53"/>
        <v/>
      </c>
      <c r="E522" s="47" t="str">
        <f t="shared" si="54"/>
        <v/>
      </c>
      <c r="G522" s="59"/>
    </row>
    <row r="523" spans="1:7" s="60" customFormat="1" x14ac:dyDescent="0.35">
      <c r="A523" s="42"/>
      <c r="B523" s="58"/>
      <c r="C523" s="59"/>
      <c r="D523" s="47" t="str">
        <f t="shared" si="53"/>
        <v/>
      </c>
      <c r="E523" s="47" t="str">
        <f t="shared" si="54"/>
        <v/>
      </c>
      <c r="G523" s="59"/>
    </row>
    <row r="524" spans="1:7" s="60" customFormat="1" x14ac:dyDescent="0.35">
      <c r="A524" s="42"/>
      <c r="B524" s="58"/>
      <c r="C524" s="59"/>
      <c r="D524" s="47" t="str">
        <f t="shared" si="53"/>
        <v/>
      </c>
      <c r="E524" s="47" t="str">
        <f t="shared" si="54"/>
        <v/>
      </c>
      <c r="G524" s="59"/>
    </row>
    <row r="525" spans="1:7" s="60" customFormat="1" x14ac:dyDescent="0.35">
      <c r="A525" s="42"/>
      <c r="B525" s="58"/>
      <c r="C525" s="59"/>
      <c r="D525" s="47" t="str">
        <f t="shared" si="53"/>
        <v/>
      </c>
      <c r="E525" s="47" t="str">
        <f t="shared" si="54"/>
        <v/>
      </c>
      <c r="G525" s="59"/>
    </row>
    <row r="526" spans="1:7" s="60" customFormat="1" x14ac:dyDescent="0.35">
      <c r="A526" s="42"/>
      <c r="B526" s="58"/>
      <c r="C526" s="59"/>
      <c r="D526" s="47" t="str">
        <f t="shared" si="53"/>
        <v/>
      </c>
      <c r="E526" s="47" t="str">
        <f t="shared" si="54"/>
        <v/>
      </c>
      <c r="G526" s="59"/>
    </row>
    <row r="527" spans="1:7" s="60" customFormat="1" x14ac:dyDescent="0.35">
      <c r="A527" s="42"/>
      <c r="B527" s="58"/>
      <c r="C527" s="59"/>
      <c r="D527" s="47" t="str">
        <f t="shared" si="53"/>
        <v/>
      </c>
      <c r="E527" s="47" t="str">
        <f t="shared" si="54"/>
        <v/>
      </c>
      <c r="G527" s="59"/>
    </row>
    <row r="528" spans="1:7" s="60" customFormat="1" x14ac:dyDescent="0.35">
      <c r="A528" s="42"/>
      <c r="B528" s="58"/>
      <c r="C528" s="59"/>
      <c r="D528" s="47" t="str">
        <f t="shared" si="53"/>
        <v/>
      </c>
      <c r="E528" s="47" t="str">
        <f t="shared" si="54"/>
        <v/>
      </c>
      <c r="G528" s="59"/>
    </row>
    <row r="529" spans="1:7" s="60" customFormat="1" x14ac:dyDescent="0.35">
      <c r="A529" s="42"/>
      <c r="B529" s="58"/>
      <c r="C529" s="59"/>
      <c r="D529" s="47" t="str">
        <f t="shared" si="53"/>
        <v/>
      </c>
      <c r="E529" s="47" t="str">
        <f t="shared" si="54"/>
        <v/>
      </c>
      <c r="G529" s="59"/>
    </row>
    <row r="530" spans="1:7" s="60" customFormat="1" x14ac:dyDescent="0.35">
      <c r="A530" s="42"/>
      <c r="B530" s="58"/>
      <c r="C530" s="59"/>
      <c r="D530" s="47" t="str">
        <f t="shared" si="53"/>
        <v/>
      </c>
      <c r="E530" s="47" t="str">
        <f t="shared" si="54"/>
        <v/>
      </c>
      <c r="G530" s="59"/>
    </row>
    <row r="531" spans="1:7" s="60" customFormat="1" x14ac:dyDescent="0.35">
      <c r="A531" s="42"/>
      <c r="B531" s="58"/>
      <c r="C531" s="59"/>
      <c r="D531" s="47" t="str">
        <f t="shared" si="53"/>
        <v/>
      </c>
      <c r="E531" s="47" t="str">
        <f t="shared" si="54"/>
        <v/>
      </c>
      <c r="G531" s="59"/>
    </row>
    <row r="532" spans="1:7" s="60" customFormat="1" x14ac:dyDescent="0.35">
      <c r="A532" s="42"/>
      <c r="B532" s="58"/>
      <c r="C532" s="59"/>
      <c r="D532" s="47" t="str">
        <f t="shared" si="53"/>
        <v/>
      </c>
      <c r="E532" s="47" t="str">
        <f t="shared" si="54"/>
        <v/>
      </c>
      <c r="G532" s="59"/>
    </row>
    <row r="533" spans="1:7" s="60" customFormat="1" x14ac:dyDescent="0.35">
      <c r="A533" s="42"/>
      <c r="B533" s="58"/>
      <c r="C533" s="59"/>
      <c r="D533" s="47" t="str">
        <f t="shared" si="53"/>
        <v/>
      </c>
      <c r="E533" s="47" t="str">
        <f t="shared" si="54"/>
        <v/>
      </c>
      <c r="G533" s="59"/>
    </row>
    <row r="534" spans="1:7" s="60" customFormat="1" x14ac:dyDescent="0.35">
      <c r="A534" s="42"/>
      <c r="B534" s="58"/>
      <c r="C534" s="59"/>
      <c r="D534" s="47" t="str">
        <f t="shared" si="53"/>
        <v/>
      </c>
      <c r="E534" s="47" t="str">
        <f t="shared" si="54"/>
        <v/>
      </c>
      <c r="G534" s="59"/>
    </row>
    <row r="535" spans="1:7" s="60" customFormat="1" x14ac:dyDescent="0.35">
      <c r="A535" s="42"/>
      <c r="B535" s="58"/>
      <c r="C535" s="59"/>
      <c r="D535" s="47" t="str">
        <f t="shared" ref="D535:D566" si="55">IFERROR(VLOOKUP($C535,competitors,7,FALSE),"")</f>
        <v/>
      </c>
      <c r="E535" s="47" t="str">
        <f t="shared" ref="E535:E566" si="56">IFERROR(VLOOKUP($C535,competitors,8,FALSE),"")</f>
        <v/>
      </c>
      <c r="G535" s="59"/>
    </row>
    <row r="536" spans="1:7" s="60" customFormat="1" x14ac:dyDescent="0.35">
      <c r="A536" s="42"/>
      <c r="B536" s="58"/>
      <c r="C536" s="59"/>
      <c r="D536" s="47" t="str">
        <f t="shared" si="55"/>
        <v/>
      </c>
      <c r="E536" s="47" t="str">
        <f t="shared" si="56"/>
        <v/>
      </c>
      <c r="G536" s="59"/>
    </row>
    <row r="537" spans="1:7" s="60" customFormat="1" x14ac:dyDescent="0.35">
      <c r="A537" s="42"/>
      <c r="B537" s="58"/>
      <c r="C537" s="59"/>
      <c r="D537" s="47" t="str">
        <f t="shared" si="55"/>
        <v/>
      </c>
      <c r="E537" s="47" t="str">
        <f t="shared" si="56"/>
        <v/>
      </c>
      <c r="G537" s="59"/>
    </row>
    <row r="538" spans="1:7" s="60" customFormat="1" x14ac:dyDescent="0.35">
      <c r="A538" s="42"/>
      <c r="B538" s="58"/>
      <c r="C538" s="59"/>
      <c r="D538" s="47" t="str">
        <f t="shared" si="55"/>
        <v/>
      </c>
      <c r="E538" s="47" t="str">
        <f t="shared" si="56"/>
        <v/>
      </c>
      <c r="G538" s="59"/>
    </row>
    <row r="539" spans="1:7" s="60" customFormat="1" x14ac:dyDescent="0.35">
      <c r="A539" s="42"/>
      <c r="B539" s="58"/>
      <c r="C539" s="59"/>
      <c r="D539" s="47" t="str">
        <f t="shared" si="55"/>
        <v/>
      </c>
      <c r="E539" s="47" t="str">
        <f t="shared" si="56"/>
        <v/>
      </c>
      <c r="G539" s="59"/>
    </row>
    <row r="540" spans="1:7" s="60" customFormat="1" x14ac:dyDescent="0.35">
      <c r="A540" s="42"/>
      <c r="B540" s="58"/>
      <c r="C540" s="59"/>
      <c r="D540" s="47" t="str">
        <f t="shared" si="55"/>
        <v/>
      </c>
      <c r="E540" s="47" t="str">
        <f t="shared" si="56"/>
        <v/>
      </c>
      <c r="G540" s="59"/>
    </row>
    <row r="541" spans="1:7" s="60" customFormat="1" x14ac:dyDescent="0.35">
      <c r="A541" s="42"/>
      <c r="B541" s="58"/>
      <c r="C541" s="59"/>
      <c r="D541" s="47" t="str">
        <f t="shared" si="55"/>
        <v/>
      </c>
      <c r="E541" s="47" t="str">
        <f t="shared" si="56"/>
        <v/>
      </c>
      <c r="G541" s="59"/>
    </row>
    <row r="542" spans="1:7" s="60" customFormat="1" x14ac:dyDescent="0.35">
      <c r="A542" s="42"/>
      <c r="B542" s="58"/>
      <c r="C542" s="59"/>
      <c r="D542" s="47" t="str">
        <f t="shared" si="55"/>
        <v/>
      </c>
      <c r="E542" s="47" t="str">
        <f t="shared" si="56"/>
        <v/>
      </c>
      <c r="G542" s="59"/>
    </row>
    <row r="543" spans="1:7" s="60" customFormat="1" x14ac:dyDescent="0.35">
      <c r="A543" s="42"/>
      <c r="B543" s="58"/>
      <c r="C543" s="59"/>
      <c r="D543" s="47" t="str">
        <f t="shared" si="55"/>
        <v/>
      </c>
      <c r="E543" s="47" t="str">
        <f t="shared" si="56"/>
        <v/>
      </c>
      <c r="G543" s="59"/>
    </row>
    <row r="544" spans="1:7" s="60" customFormat="1" x14ac:dyDescent="0.35">
      <c r="A544" s="42"/>
      <c r="B544" s="58"/>
      <c r="C544" s="59"/>
      <c r="D544" s="47" t="str">
        <f t="shared" si="55"/>
        <v/>
      </c>
      <c r="E544" s="47" t="str">
        <f t="shared" si="56"/>
        <v/>
      </c>
      <c r="G544" s="59"/>
    </row>
    <row r="545" spans="1:7" s="60" customFormat="1" x14ac:dyDescent="0.35">
      <c r="A545" s="42"/>
      <c r="B545" s="58"/>
      <c r="C545" s="59"/>
      <c r="D545" s="47" t="str">
        <f t="shared" si="55"/>
        <v/>
      </c>
      <c r="E545" s="47" t="str">
        <f t="shared" si="56"/>
        <v/>
      </c>
      <c r="G545" s="59"/>
    </row>
    <row r="546" spans="1:7" s="60" customFormat="1" x14ac:dyDescent="0.35">
      <c r="A546" s="42"/>
      <c r="B546" s="58"/>
      <c r="C546" s="59"/>
      <c r="D546" s="47" t="str">
        <f t="shared" si="55"/>
        <v/>
      </c>
      <c r="E546" s="47" t="str">
        <f t="shared" si="56"/>
        <v/>
      </c>
      <c r="G546" s="59"/>
    </row>
    <row r="547" spans="1:7" s="60" customFormat="1" x14ac:dyDescent="0.35">
      <c r="A547" s="42"/>
      <c r="B547" s="58"/>
      <c r="C547" s="59"/>
      <c r="D547" s="47" t="str">
        <f t="shared" si="55"/>
        <v/>
      </c>
      <c r="E547" s="47" t="str">
        <f t="shared" si="56"/>
        <v/>
      </c>
      <c r="G547" s="59"/>
    </row>
    <row r="548" spans="1:7" s="60" customFormat="1" x14ac:dyDescent="0.35">
      <c r="A548" s="42"/>
      <c r="B548" s="58"/>
      <c r="C548" s="59"/>
      <c r="D548" s="47" t="str">
        <f t="shared" si="55"/>
        <v/>
      </c>
      <c r="E548" s="47" t="str">
        <f t="shared" si="56"/>
        <v/>
      </c>
      <c r="G548" s="59"/>
    </row>
    <row r="549" spans="1:7" s="60" customFormat="1" x14ac:dyDescent="0.35">
      <c r="A549" s="42"/>
      <c r="B549" s="58"/>
      <c r="C549" s="59"/>
      <c r="D549" s="47" t="str">
        <f t="shared" si="55"/>
        <v/>
      </c>
      <c r="E549" s="47" t="str">
        <f t="shared" si="56"/>
        <v/>
      </c>
      <c r="G549" s="59"/>
    </row>
    <row r="550" spans="1:7" s="60" customFormat="1" x14ac:dyDescent="0.35">
      <c r="A550" s="42"/>
      <c r="B550" s="58"/>
      <c r="C550" s="59"/>
      <c r="D550" s="47" t="str">
        <f t="shared" si="55"/>
        <v/>
      </c>
      <c r="E550" s="47" t="str">
        <f t="shared" si="56"/>
        <v/>
      </c>
      <c r="G550" s="59"/>
    </row>
    <row r="551" spans="1:7" s="60" customFormat="1" x14ac:dyDescent="0.35">
      <c r="A551" s="42"/>
      <c r="B551" s="58"/>
      <c r="C551" s="59"/>
      <c r="D551" s="47" t="str">
        <f t="shared" si="55"/>
        <v/>
      </c>
      <c r="E551" s="47" t="str">
        <f t="shared" si="56"/>
        <v/>
      </c>
      <c r="G551" s="59"/>
    </row>
    <row r="552" spans="1:7" s="60" customFormat="1" x14ac:dyDescent="0.35">
      <c r="A552" s="42"/>
      <c r="B552" s="58"/>
      <c r="C552" s="59"/>
      <c r="D552" s="47" t="str">
        <f t="shared" si="55"/>
        <v/>
      </c>
      <c r="E552" s="47" t="str">
        <f t="shared" si="56"/>
        <v/>
      </c>
      <c r="G552" s="59"/>
    </row>
    <row r="553" spans="1:7" s="60" customFormat="1" x14ac:dyDescent="0.35">
      <c r="A553" s="42"/>
      <c r="B553" s="58"/>
      <c r="C553" s="59"/>
      <c r="D553" s="47" t="str">
        <f t="shared" si="55"/>
        <v/>
      </c>
      <c r="E553" s="47" t="str">
        <f t="shared" si="56"/>
        <v/>
      </c>
      <c r="G553" s="59"/>
    </row>
    <row r="554" spans="1:7" s="60" customFormat="1" x14ac:dyDescent="0.35">
      <c r="A554" s="42"/>
      <c r="B554" s="58"/>
      <c r="C554" s="59"/>
      <c r="D554" s="47" t="str">
        <f t="shared" si="55"/>
        <v/>
      </c>
      <c r="E554" s="47" t="str">
        <f t="shared" si="56"/>
        <v/>
      </c>
      <c r="G554" s="59"/>
    </row>
    <row r="555" spans="1:7" s="60" customFormat="1" x14ac:dyDescent="0.35">
      <c r="A555" s="42"/>
      <c r="B555" s="58"/>
      <c r="C555" s="59"/>
      <c r="D555" s="47" t="str">
        <f t="shared" si="55"/>
        <v/>
      </c>
      <c r="E555" s="47" t="str">
        <f t="shared" si="56"/>
        <v/>
      </c>
      <c r="G555" s="59"/>
    </row>
    <row r="556" spans="1:7" s="60" customFormat="1" x14ac:dyDescent="0.35">
      <c r="A556" s="42"/>
      <c r="B556" s="58"/>
      <c r="C556" s="59"/>
      <c r="D556" s="47" t="str">
        <f t="shared" si="55"/>
        <v/>
      </c>
      <c r="E556" s="47" t="str">
        <f t="shared" si="56"/>
        <v/>
      </c>
      <c r="G556" s="59"/>
    </row>
    <row r="557" spans="1:7" s="60" customFormat="1" x14ac:dyDescent="0.35">
      <c r="A557" s="42"/>
      <c r="B557" s="58"/>
      <c r="C557" s="59"/>
      <c r="D557" s="47" t="str">
        <f t="shared" si="55"/>
        <v/>
      </c>
      <c r="E557" s="47" t="str">
        <f t="shared" si="56"/>
        <v/>
      </c>
      <c r="G557" s="59"/>
    </row>
    <row r="558" spans="1:7" s="60" customFormat="1" x14ac:dyDescent="0.35">
      <c r="A558" s="42"/>
      <c r="B558" s="58"/>
      <c r="C558" s="59"/>
      <c r="D558" s="47" t="str">
        <f t="shared" si="55"/>
        <v/>
      </c>
      <c r="E558" s="47" t="str">
        <f t="shared" si="56"/>
        <v/>
      </c>
      <c r="G558" s="59"/>
    </row>
    <row r="559" spans="1:7" s="60" customFormat="1" x14ac:dyDescent="0.35">
      <c r="A559" s="42"/>
      <c r="B559" s="58"/>
      <c r="C559" s="59"/>
      <c r="D559" s="47" t="str">
        <f t="shared" si="55"/>
        <v/>
      </c>
      <c r="E559" s="47" t="str">
        <f t="shared" si="56"/>
        <v/>
      </c>
      <c r="G559" s="59"/>
    </row>
    <row r="560" spans="1:7" s="60" customFormat="1" x14ac:dyDescent="0.35">
      <c r="A560" s="42"/>
      <c r="B560" s="58"/>
      <c r="C560" s="59"/>
      <c r="D560" s="47" t="str">
        <f t="shared" si="55"/>
        <v/>
      </c>
      <c r="E560" s="47" t="str">
        <f t="shared" si="56"/>
        <v/>
      </c>
      <c r="G560" s="59"/>
    </row>
    <row r="561" spans="1:7" s="60" customFormat="1" x14ac:dyDescent="0.35">
      <c r="A561" s="42"/>
      <c r="B561" s="58"/>
      <c r="C561" s="59"/>
      <c r="D561" s="47" t="str">
        <f t="shared" si="55"/>
        <v/>
      </c>
      <c r="E561" s="47" t="str">
        <f t="shared" si="56"/>
        <v/>
      </c>
      <c r="G561" s="59"/>
    </row>
    <row r="562" spans="1:7" s="60" customFormat="1" x14ac:dyDescent="0.35">
      <c r="A562" s="42"/>
      <c r="B562" s="58"/>
      <c r="C562" s="59"/>
      <c r="D562" s="47" t="str">
        <f t="shared" si="55"/>
        <v/>
      </c>
      <c r="E562" s="47" t="str">
        <f t="shared" si="56"/>
        <v/>
      </c>
      <c r="G562" s="59"/>
    </row>
    <row r="563" spans="1:7" s="60" customFormat="1" x14ac:dyDescent="0.35">
      <c r="A563" s="42"/>
      <c r="B563" s="58"/>
      <c r="C563" s="59"/>
      <c r="D563" s="47" t="str">
        <f t="shared" si="55"/>
        <v/>
      </c>
      <c r="E563" s="47" t="str">
        <f t="shared" si="56"/>
        <v/>
      </c>
      <c r="G563" s="59"/>
    </row>
    <row r="564" spans="1:7" s="60" customFormat="1" x14ac:dyDescent="0.35">
      <c r="A564" s="42"/>
      <c r="B564" s="58"/>
      <c r="C564" s="59"/>
      <c r="D564" s="47" t="str">
        <f t="shared" si="55"/>
        <v/>
      </c>
      <c r="E564" s="47" t="str">
        <f t="shared" si="56"/>
        <v/>
      </c>
      <c r="G564" s="59"/>
    </row>
    <row r="565" spans="1:7" s="60" customFormat="1" x14ac:dyDescent="0.35">
      <c r="A565" s="42"/>
      <c r="B565" s="58"/>
      <c r="C565" s="59"/>
      <c r="D565" s="47" t="str">
        <f t="shared" si="55"/>
        <v/>
      </c>
      <c r="E565" s="47" t="str">
        <f t="shared" si="56"/>
        <v/>
      </c>
      <c r="G565" s="59"/>
    </row>
    <row r="566" spans="1:7" s="60" customFormat="1" x14ac:dyDescent="0.35">
      <c r="A566" s="42"/>
      <c r="B566" s="58"/>
      <c r="C566" s="59"/>
      <c r="D566" s="47" t="str">
        <f t="shared" si="55"/>
        <v/>
      </c>
      <c r="E566" s="47" t="str">
        <f t="shared" si="56"/>
        <v/>
      </c>
      <c r="G566" s="59"/>
    </row>
    <row r="567" spans="1:7" s="60" customFormat="1" x14ac:dyDescent="0.35">
      <c r="A567" s="42"/>
      <c r="B567" s="58"/>
      <c r="C567" s="59"/>
      <c r="D567" s="47" t="str">
        <f t="shared" ref="D567:D588" si="57">IFERROR(VLOOKUP($C567,competitors,7,FALSE),"")</f>
        <v/>
      </c>
      <c r="E567" s="47" t="str">
        <f t="shared" ref="E567:E588" si="58">IFERROR(VLOOKUP($C567,competitors,8,FALSE),"")</f>
        <v/>
      </c>
      <c r="G567" s="59"/>
    </row>
    <row r="568" spans="1:7" s="60" customFormat="1" x14ac:dyDescent="0.35">
      <c r="A568" s="42"/>
      <c r="B568" s="58"/>
      <c r="C568" s="59"/>
      <c r="D568" s="47" t="str">
        <f t="shared" si="57"/>
        <v/>
      </c>
      <c r="E568" s="47" t="str">
        <f t="shared" si="58"/>
        <v/>
      </c>
      <c r="G568" s="59"/>
    </row>
    <row r="569" spans="1:7" s="60" customFormat="1" x14ac:dyDescent="0.35">
      <c r="A569" s="42"/>
      <c r="B569" s="58"/>
      <c r="C569" s="59"/>
      <c r="D569" s="47" t="str">
        <f t="shared" si="57"/>
        <v/>
      </c>
      <c r="E569" s="47" t="str">
        <f t="shared" si="58"/>
        <v/>
      </c>
      <c r="G569" s="59"/>
    </row>
    <row r="570" spans="1:7" s="60" customFormat="1" x14ac:dyDescent="0.35">
      <c r="A570" s="42"/>
      <c r="B570" s="58"/>
      <c r="C570" s="59"/>
      <c r="D570" s="47" t="str">
        <f t="shared" si="57"/>
        <v/>
      </c>
      <c r="E570" s="47" t="str">
        <f t="shared" si="58"/>
        <v/>
      </c>
      <c r="G570" s="59"/>
    </row>
    <row r="571" spans="1:7" s="60" customFormat="1" x14ac:dyDescent="0.35">
      <c r="A571" s="42"/>
      <c r="B571" s="58"/>
      <c r="C571" s="59"/>
      <c r="D571" s="47" t="str">
        <f t="shared" si="57"/>
        <v/>
      </c>
      <c r="E571" s="47" t="str">
        <f t="shared" si="58"/>
        <v/>
      </c>
      <c r="G571" s="59"/>
    </row>
    <row r="572" spans="1:7" s="60" customFormat="1" x14ac:dyDescent="0.35">
      <c r="A572" s="42"/>
      <c r="B572" s="58"/>
      <c r="C572" s="59"/>
      <c r="D572" s="47" t="str">
        <f t="shared" si="57"/>
        <v/>
      </c>
      <c r="E572" s="47" t="str">
        <f t="shared" si="58"/>
        <v/>
      </c>
      <c r="G572" s="59"/>
    </row>
    <row r="573" spans="1:7" s="60" customFormat="1" x14ac:dyDescent="0.35">
      <c r="A573" s="42"/>
      <c r="B573" s="58"/>
      <c r="C573" s="59"/>
      <c r="D573" s="47" t="str">
        <f t="shared" si="57"/>
        <v/>
      </c>
      <c r="E573" s="47" t="str">
        <f t="shared" si="58"/>
        <v/>
      </c>
      <c r="G573" s="59"/>
    </row>
    <row r="574" spans="1:7" s="60" customFormat="1" x14ac:dyDescent="0.35">
      <c r="A574" s="42"/>
      <c r="B574" s="58"/>
      <c r="C574" s="59"/>
      <c r="D574" s="47" t="str">
        <f t="shared" si="57"/>
        <v/>
      </c>
      <c r="E574" s="47" t="str">
        <f t="shared" si="58"/>
        <v/>
      </c>
      <c r="G574" s="59"/>
    </row>
    <row r="575" spans="1:7" s="60" customFormat="1" x14ac:dyDescent="0.35">
      <c r="A575" s="42"/>
      <c r="B575" s="58"/>
      <c r="C575" s="59"/>
      <c r="D575" s="47" t="str">
        <f t="shared" si="57"/>
        <v/>
      </c>
      <c r="E575" s="47" t="str">
        <f t="shared" si="58"/>
        <v/>
      </c>
      <c r="G575" s="59"/>
    </row>
    <row r="576" spans="1:7" s="60" customFormat="1" x14ac:dyDescent="0.35">
      <c r="A576" s="42"/>
      <c r="B576" s="58"/>
      <c r="C576" s="59"/>
      <c r="D576" s="47" t="str">
        <f t="shared" si="57"/>
        <v/>
      </c>
      <c r="E576" s="47" t="str">
        <f t="shared" si="58"/>
        <v/>
      </c>
      <c r="G576" s="59"/>
    </row>
    <row r="577" spans="1:7" s="60" customFormat="1" x14ac:dyDescent="0.35">
      <c r="A577" s="42"/>
      <c r="B577" s="58"/>
      <c r="C577" s="59"/>
      <c r="D577" s="47" t="str">
        <f t="shared" si="57"/>
        <v/>
      </c>
      <c r="E577" s="47" t="str">
        <f t="shared" si="58"/>
        <v/>
      </c>
      <c r="G577" s="59"/>
    </row>
    <row r="578" spans="1:7" s="60" customFormat="1" x14ac:dyDescent="0.35">
      <c r="A578" s="42"/>
      <c r="B578" s="58"/>
      <c r="C578" s="59"/>
      <c r="D578" s="47" t="str">
        <f t="shared" si="57"/>
        <v/>
      </c>
      <c r="E578" s="47" t="str">
        <f t="shared" si="58"/>
        <v/>
      </c>
      <c r="G578" s="59"/>
    </row>
    <row r="579" spans="1:7" s="60" customFormat="1" x14ac:dyDescent="0.35">
      <c r="A579" s="42"/>
      <c r="B579" s="58"/>
      <c r="C579" s="59"/>
      <c r="D579" s="47" t="str">
        <f t="shared" si="57"/>
        <v/>
      </c>
      <c r="E579" s="47" t="str">
        <f t="shared" si="58"/>
        <v/>
      </c>
      <c r="G579" s="59"/>
    </row>
    <row r="580" spans="1:7" s="60" customFormat="1" x14ac:dyDescent="0.35">
      <c r="A580" s="42"/>
      <c r="B580" s="58"/>
      <c r="C580" s="59"/>
      <c r="D580" s="47" t="str">
        <f t="shared" si="57"/>
        <v/>
      </c>
      <c r="E580" s="47" t="str">
        <f t="shared" si="58"/>
        <v/>
      </c>
      <c r="G580" s="59"/>
    </row>
    <row r="581" spans="1:7" s="60" customFormat="1" x14ac:dyDescent="0.35">
      <c r="A581" s="42"/>
      <c r="B581" s="58"/>
      <c r="C581" s="59"/>
      <c r="D581" s="47" t="str">
        <f t="shared" si="57"/>
        <v/>
      </c>
      <c r="E581" s="47" t="str">
        <f t="shared" si="58"/>
        <v/>
      </c>
      <c r="G581" s="59"/>
    </row>
    <row r="582" spans="1:7" s="60" customFormat="1" x14ac:dyDescent="0.35">
      <c r="A582" s="42"/>
      <c r="B582" s="58"/>
      <c r="C582" s="59"/>
      <c r="D582" s="47" t="str">
        <f t="shared" si="57"/>
        <v/>
      </c>
      <c r="E582" s="47" t="str">
        <f t="shared" si="58"/>
        <v/>
      </c>
      <c r="G582" s="59"/>
    </row>
    <row r="583" spans="1:7" s="60" customFormat="1" x14ac:dyDescent="0.35">
      <c r="A583" s="42"/>
      <c r="B583" s="58"/>
      <c r="C583" s="59"/>
      <c r="D583" s="47" t="str">
        <f t="shared" si="57"/>
        <v/>
      </c>
      <c r="E583" s="47" t="str">
        <f t="shared" si="58"/>
        <v/>
      </c>
      <c r="G583" s="59"/>
    </row>
    <row r="584" spans="1:7" s="60" customFormat="1" x14ac:dyDescent="0.35">
      <c r="A584" s="42"/>
      <c r="B584" s="58"/>
      <c r="C584" s="59"/>
      <c r="D584" s="47" t="str">
        <f t="shared" si="57"/>
        <v/>
      </c>
      <c r="E584" s="47" t="str">
        <f t="shared" si="58"/>
        <v/>
      </c>
      <c r="G584" s="59"/>
    </row>
    <row r="585" spans="1:7" s="60" customFormat="1" x14ac:dyDescent="0.35">
      <c r="A585" s="42"/>
      <c r="B585" s="58"/>
      <c r="C585" s="59"/>
      <c r="D585" s="47" t="str">
        <f t="shared" si="57"/>
        <v/>
      </c>
      <c r="E585" s="47" t="str">
        <f t="shared" si="58"/>
        <v/>
      </c>
      <c r="G585" s="59"/>
    </row>
    <row r="586" spans="1:7" s="60" customFormat="1" x14ac:dyDescent="0.35">
      <c r="A586" s="42"/>
      <c r="B586" s="58"/>
      <c r="C586" s="59"/>
      <c r="D586" s="47" t="str">
        <f t="shared" si="57"/>
        <v/>
      </c>
      <c r="E586" s="47" t="str">
        <f t="shared" si="58"/>
        <v/>
      </c>
      <c r="G586" s="59"/>
    </row>
    <row r="587" spans="1:7" s="60" customFormat="1" x14ac:dyDescent="0.35">
      <c r="A587" s="42"/>
      <c r="B587" s="58"/>
      <c r="C587" s="59"/>
      <c r="D587" s="47" t="str">
        <f t="shared" si="57"/>
        <v/>
      </c>
      <c r="E587" s="47" t="str">
        <f t="shared" si="58"/>
        <v/>
      </c>
      <c r="G587" s="59"/>
    </row>
    <row r="588" spans="1:7" s="60" customFormat="1" x14ac:dyDescent="0.35">
      <c r="A588" s="42"/>
      <c r="B588" s="58"/>
      <c r="C588" s="59"/>
      <c r="D588" s="47" t="str">
        <f t="shared" si="57"/>
        <v/>
      </c>
      <c r="E588" s="47" t="str">
        <f t="shared" si="58"/>
        <v/>
      </c>
      <c r="G588" s="59"/>
    </row>
    <row r="589" spans="1:7" s="60" customFormat="1" x14ac:dyDescent="0.35">
      <c r="A589" s="42"/>
      <c r="B589" s="58"/>
      <c r="C589" s="59"/>
      <c r="D589" s="47"/>
      <c r="E589" s="47"/>
      <c r="G589" s="59"/>
    </row>
    <row r="590" spans="1:7" s="60" customFormat="1" x14ac:dyDescent="0.35">
      <c r="A590" s="42"/>
      <c r="B590" s="58"/>
      <c r="C590" s="59"/>
      <c r="D590" s="47"/>
      <c r="E590" s="47"/>
      <c r="G590" s="59"/>
    </row>
    <row r="591" spans="1:7" s="60" customFormat="1" x14ac:dyDescent="0.35">
      <c r="A591" s="42"/>
      <c r="B591" s="58"/>
      <c r="C591" s="59"/>
      <c r="D591" s="47"/>
      <c r="E591" s="47"/>
      <c r="G591" s="59"/>
    </row>
    <row r="592" spans="1:7" s="60" customFormat="1" x14ac:dyDescent="0.35">
      <c r="A592" s="42"/>
      <c r="B592" s="58"/>
      <c r="C592" s="59"/>
      <c r="D592" s="47"/>
      <c r="E592" s="47"/>
      <c r="G592" s="59"/>
    </row>
    <row r="593" spans="1:7" s="60" customFormat="1" x14ac:dyDescent="0.35">
      <c r="A593" s="42"/>
      <c r="B593" s="58"/>
      <c r="C593" s="59"/>
      <c r="D593" s="47"/>
      <c r="E593" s="47"/>
      <c r="G593" s="59"/>
    </row>
    <row r="594" spans="1:7" s="60" customFormat="1" x14ac:dyDescent="0.35">
      <c r="A594" s="42"/>
      <c r="B594" s="58"/>
      <c r="C594" s="59"/>
      <c r="D594" s="47"/>
      <c r="E594" s="47"/>
      <c r="G594" s="59"/>
    </row>
    <row r="595" spans="1:7" s="60" customFormat="1" x14ac:dyDescent="0.35">
      <c r="A595" s="42"/>
      <c r="B595" s="58"/>
      <c r="C595" s="59"/>
      <c r="D595" s="47"/>
      <c r="E595" s="47"/>
      <c r="G595" s="59"/>
    </row>
    <row r="596" spans="1:7" s="59" customFormat="1" x14ac:dyDescent="0.35">
      <c r="A596" s="42"/>
      <c r="B596" s="58"/>
      <c r="D596" s="47"/>
      <c r="E596" s="47"/>
      <c r="F596" s="60"/>
    </row>
    <row r="597" spans="1:7" s="59" customFormat="1" x14ac:dyDescent="0.35">
      <c r="A597" s="42"/>
      <c r="B597" s="58"/>
      <c r="D597" s="47"/>
      <c r="E597" s="47"/>
      <c r="F597" s="60"/>
    </row>
    <row r="598" spans="1:7" s="59" customFormat="1" x14ac:dyDescent="0.35">
      <c r="A598" s="42"/>
      <c r="B598" s="58"/>
      <c r="D598" s="47"/>
      <c r="E598" s="47"/>
      <c r="F598" s="60"/>
    </row>
    <row r="599" spans="1:7" s="59" customFormat="1" x14ac:dyDescent="0.35">
      <c r="A599" s="42"/>
      <c r="B599" s="58"/>
      <c r="D599" s="47"/>
      <c r="E599" s="47"/>
      <c r="F599" s="60"/>
    </row>
    <row r="600" spans="1:7" s="59" customFormat="1" x14ac:dyDescent="0.35">
      <c r="A600" s="42"/>
      <c r="B600" s="58"/>
      <c r="D600" s="47"/>
      <c r="E600" s="47"/>
      <c r="F600" s="60"/>
    </row>
    <row r="601" spans="1:7" s="59" customFormat="1" x14ac:dyDescent="0.35">
      <c r="A601" s="42"/>
      <c r="B601" s="58"/>
      <c r="D601" s="47"/>
      <c r="E601" s="47"/>
      <c r="F601" s="60"/>
    </row>
    <row r="602" spans="1:7" s="59" customFormat="1" x14ac:dyDescent="0.35">
      <c r="A602" s="42"/>
      <c r="B602" s="58"/>
      <c r="D602" s="47"/>
      <c r="E602" s="47"/>
      <c r="F602" s="60"/>
    </row>
    <row r="603" spans="1:7" s="59" customFormat="1" x14ac:dyDescent="0.35">
      <c r="A603" s="42"/>
      <c r="B603" s="58"/>
      <c r="D603" s="47"/>
      <c r="E603" s="47"/>
      <c r="F603" s="60"/>
    </row>
    <row r="604" spans="1:7" s="59" customFormat="1" x14ac:dyDescent="0.35">
      <c r="A604" s="42"/>
      <c r="B604" s="58"/>
      <c r="D604" s="47"/>
      <c r="E604" s="47"/>
      <c r="F604" s="60"/>
    </row>
    <row r="605" spans="1:7" s="59" customFormat="1" x14ac:dyDescent="0.35">
      <c r="A605" s="42"/>
      <c r="B605" s="58"/>
      <c r="D605" s="47"/>
      <c r="E605" s="47"/>
      <c r="F605" s="60"/>
    </row>
    <row r="606" spans="1:7" s="59" customFormat="1" x14ac:dyDescent="0.35">
      <c r="A606" s="42"/>
      <c r="B606" s="58"/>
      <c r="D606" s="47"/>
      <c r="E606" s="47"/>
      <c r="F606" s="60"/>
    </row>
    <row r="607" spans="1:7" s="59" customFormat="1" x14ac:dyDescent="0.35">
      <c r="A607" s="42"/>
      <c r="B607" s="58"/>
      <c r="D607" s="47"/>
      <c r="E607" s="47"/>
      <c r="F607" s="60"/>
    </row>
    <row r="608" spans="1:7" s="59" customFormat="1" x14ac:dyDescent="0.35">
      <c r="A608" s="42"/>
      <c r="B608" s="58"/>
      <c r="D608" s="47"/>
      <c r="E608" s="47"/>
      <c r="F608" s="60"/>
    </row>
    <row r="609" spans="1:6" s="59" customFormat="1" x14ac:dyDescent="0.35">
      <c r="A609" s="42"/>
      <c r="B609" s="58"/>
      <c r="D609" s="47"/>
      <c r="E609" s="47"/>
      <c r="F609" s="60"/>
    </row>
    <row r="610" spans="1:6" s="59" customFormat="1" x14ac:dyDescent="0.35">
      <c r="A610" s="42"/>
      <c r="B610" s="58"/>
      <c r="D610" s="47"/>
      <c r="E610" s="47"/>
      <c r="F610" s="60"/>
    </row>
    <row r="611" spans="1:6" s="59" customFormat="1" x14ac:dyDescent="0.35">
      <c r="A611" s="42"/>
      <c r="B611" s="58"/>
      <c r="D611" s="47"/>
      <c r="E611" s="47"/>
      <c r="F611" s="60"/>
    </row>
    <row r="612" spans="1:6" s="59" customFormat="1" x14ac:dyDescent="0.35">
      <c r="A612" s="42"/>
      <c r="B612" s="58"/>
      <c r="D612" s="47"/>
      <c r="E612" s="47"/>
      <c r="F612" s="60"/>
    </row>
    <row r="613" spans="1:6" s="59" customFormat="1" x14ac:dyDescent="0.35">
      <c r="A613" s="42"/>
      <c r="B613" s="58"/>
      <c r="D613" s="47"/>
      <c r="E613" s="47"/>
      <c r="F613" s="60"/>
    </row>
    <row r="614" spans="1:6" s="59" customFormat="1" x14ac:dyDescent="0.35">
      <c r="A614" s="42"/>
      <c r="B614" s="58"/>
      <c r="D614" s="47"/>
      <c r="E614" s="47"/>
      <c r="F614" s="60"/>
    </row>
    <row r="615" spans="1:6" s="59" customFormat="1" x14ac:dyDescent="0.35">
      <c r="A615" s="42"/>
      <c r="B615" s="58"/>
      <c r="D615" s="47"/>
      <c r="E615" s="47"/>
      <c r="F615" s="60"/>
    </row>
    <row r="616" spans="1:6" s="59" customFormat="1" x14ac:dyDescent="0.35">
      <c r="A616" s="42"/>
      <c r="B616" s="58"/>
      <c r="D616" s="47"/>
      <c r="E616" s="47"/>
      <c r="F616" s="60"/>
    </row>
    <row r="617" spans="1:6" s="59" customFormat="1" x14ac:dyDescent="0.35">
      <c r="A617" s="42"/>
      <c r="B617" s="58"/>
      <c r="D617" s="47"/>
      <c r="E617" s="47"/>
      <c r="F617" s="60"/>
    </row>
    <row r="618" spans="1:6" s="59" customFormat="1" x14ac:dyDescent="0.35">
      <c r="A618" s="42"/>
      <c r="B618" s="58"/>
      <c r="D618" s="47"/>
      <c r="E618" s="47"/>
      <c r="F618" s="60"/>
    </row>
    <row r="619" spans="1:6" s="59" customFormat="1" x14ac:dyDescent="0.35">
      <c r="A619" s="42"/>
      <c r="B619" s="58"/>
      <c r="D619" s="47"/>
      <c r="E619" s="47"/>
      <c r="F619" s="60"/>
    </row>
    <row r="620" spans="1:6" s="59" customFormat="1" x14ac:dyDescent="0.35">
      <c r="A620" s="42"/>
      <c r="B620" s="58"/>
      <c r="D620" s="47"/>
      <c r="E620" s="47"/>
      <c r="F620" s="60"/>
    </row>
    <row r="621" spans="1:6" s="59" customFormat="1" x14ac:dyDescent="0.35">
      <c r="A621" s="42"/>
      <c r="B621" s="58"/>
      <c r="D621" s="47"/>
      <c r="E621" s="47"/>
      <c r="F621" s="60"/>
    </row>
    <row r="622" spans="1:6" s="59" customFormat="1" x14ac:dyDescent="0.35">
      <c r="A622" s="42"/>
      <c r="B622" s="58"/>
      <c r="D622" s="47"/>
      <c r="E622" s="47"/>
      <c r="F622" s="60"/>
    </row>
    <row r="623" spans="1:6" s="59" customFormat="1" x14ac:dyDescent="0.35">
      <c r="A623" s="42"/>
      <c r="B623" s="58"/>
      <c r="D623" s="47"/>
      <c r="E623" s="47"/>
      <c r="F623" s="60"/>
    </row>
    <row r="624" spans="1:6" s="59" customFormat="1" x14ac:dyDescent="0.35">
      <c r="A624" s="42"/>
      <c r="B624" s="58"/>
      <c r="D624" s="47"/>
      <c r="E624" s="47"/>
      <c r="F624" s="60"/>
    </row>
    <row r="625" spans="1:6" s="59" customFormat="1" x14ac:dyDescent="0.35">
      <c r="A625" s="42"/>
      <c r="B625" s="58"/>
      <c r="D625" s="47"/>
      <c r="E625" s="47"/>
      <c r="F625" s="60"/>
    </row>
    <row r="626" spans="1:6" s="59" customFormat="1" x14ac:dyDescent="0.35">
      <c r="A626" s="42"/>
      <c r="B626" s="58"/>
      <c r="D626" s="47"/>
      <c r="E626" s="47"/>
      <c r="F626" s="60"/>
    </row>
    <row r="627" spans="1:6" s="59" customFormat="1" x14ac:dyDescent="0.35">
      <c r="A627" s="42"/>
      <c r="B627" s="58"/>
      <c r="D627" s="47"/>
      <c r="E627" s="47"/>
      <c r="F627" s="60"/>
    </row>
    <row r="628" spans="1:6" s="59" customFormat="1" x14ac:dyDescent="0.35">
      <c r="A628" s="42"/>
      <c r="B628" s="58"/>
      <c r="D628" s="47"/>
      <c r="E628" s="47"/>
      <c r="F628" s="60"/>
    </row>
    <row r="629" spans="1:6" s="59" customFormat="1" x14ac:dyDescent="0.35">
      <c r="A629" s="42"/>
      <c r="B629" s="58"/>
      <c r="D629" s="47"/>
      <c r="E629" s="47"/>
      <c r="F629" s="60"/>
    </row>
    <row r="630" spans="1:6" s="59" customFormat="1" x14ac:dyDescent="0.35">
      <c r="A630" s="42"/>
      <c r="B630" s="58"/>
      <c r="D630" s="47"/>
      <c r="E630" s="47"/>
      <c r="F630" s="60"/>
    </row>
    <row r="631" spans="1:6" s="59" customFormat="1" x14ac:dyDescent="0.35">
      <c r="A631" s="42"/>
      <c r="B631" s="58"/>
      <c r="D631" s="47"/>
      <c r="E631" s="47"/>
      <c r="F631" s="60"/>
    </row>
    <row r="632" spans="1:6" s="59" customFormat="1" x14ac:dyDescent="0.35">
      <c r="A632" s="42"/>
      <c r="B632" s="58"/>
      <c r="D632" s="47"/>
      <c r="E632" s="47"/>
      <c r="F632" s="60"/>
    </row>
    <row r="633" spans="1:6" s="59" customFormat="1" x14ac:dyDescent="0.35">
      <c r="A633" s="42"/>
      <c r="B633" s="58"/>
      <c r="D633" s="47"/>
      <c r="E633" s="47"/>
      <c r="F633" s="60"/>
    </row>
    <row r="634" spans="1:6" s="59" customFormat="1" x14ac:dyDescent="0.35">
      <c r="A634" s="42"/>
      <c r="B634" s="58"/>
      <c r="D634" s="47"/>
      <c r="E634" s="47"/>
      <c r="F634" s="60"/>
    </row>
    <row r="635" spans="1:6" s="59" customFormat="1" x14ac:dyDescent="0.35">
      <c r="A635" s="42"/>
      <c r="B635" s="58"/>
      <c r="D635" s="47"/>
      <c r="E635" s="47"/>
      <c r="F635" s="60"/>
    </row>
    <row r="636" spans="1:6" s="59" customFormat="1" x14ac:dyDescent="0.35">
      <c r="A636" s="42"/>
      <c r="B636" s="58"/>
      <c r="D636" s="47"/>
      <c r="E636" s="47"/>
      <c r="F636" s="60"/>
    </row>
    <row r="637" spans="1:6" s="59" customFormat="1" x14ac:dyDescent="0.35">
      <c r="A637" s="42"/>
      <c r="B637" s="58"/>
      <c r="D637" s="47"/>
      <c r="E637" s="47"/>
      <c r="F637" s="60"/>
    </row>
    <row r="638" spans="1:6" s="59" customFormat="1" x14ac:dyDescent="0.35">
      <c r="A638" s="42"/>
      <c r="B638" s="58"/>
      <c r="D638" s="47"/>
      <c r="E638" s="47"/>
      <c r="F638" s="60"/>
    </row>
    <row r="639" spans="1:6" s="59" customFormat="1" x14ac:dyDescent="0.35">
      <c r="A639" s="42"/>
      <c r="B639" s="58"/>
      <c r="D639" s="47"/>
      <c r="E639" s="47"/>
      <c r="F639" s="60"/>
    </row>
    <row r="640" spans="1:6" s="59" customFormat="1" x14ac:dyDescent="0.35">
      <c r="A640" s="42"/>
      <c r="B640" s="58"/>
      <c r="D640" s="47"/>
      <c r="E640" s="47"/>
      <c r="F640" s="60"/>
    </row>
    <row r="641" spans="1:6" s="59" customFormat="1" x14ac:dyDescent="0.35">
      <c r="A641" s="42"/>
      <c r="B641" s="58"/>
      <c r="D641" s="47"/>
      <c r="E641" s="47"/>
      <c r="F641" s="60"/>
    </row>
    <row r="642" spans="1:6" s="59" customFormat="1" x14ac:dyDescent="0.35">
      <c r="A642" s="42"/>
      <c r="B642" s="58"/>
      <c r="D642" s="47"/>
      <c r="E642" s="47"/>
      <c r="F642" s="60"/>
    </row>
    <row r="643" spans="1:6" s="59" customFormat="1" x14ac:dyDescent="0.35">
      <c r="A643" s="42"/>
      <c r="B643" s="58"/>
      <c r="D643" s="47"/>
      <c r="E643" s="47"/>
      <c r="F643" s="60"/>
    </row>
    <row r="644" spans="1:6" s="59" customFormat="1" x14ac:dyDescent="0.35">
      <c r="A644" s="42"/>
      <c r="B644" s="58"/>
      <c r="D644" s="47"/>
      <c r="E644" s="47"/>
      <c r="F644" s="60"/>
    </row>
    <row r="645" spans="1:6" s="59" customFormat="1" x14ac:dyDescent="0.35">
      <c r="A645" s="42"/>
      <c r="B645" s="58"/>
      <c r="D645" s="47"/>
      <c r="E645" s="47"/>
      <c r="F645" s="60"/>
    </row>
    <row r="646" spans="1:6" s="59" customFormat="1" x14ac:dyDescent="0.35">
      <c r="A646" s="42"/>
      <c r="B646" s="58"/>
      <c r="D646" s="47"/>
      <c r="E646" s="47"/>
      <c r="F646" s="60"/>
    </row>
    <row r="647" spans="1:6" s="59" customFormat="1" x14ac:dyDescent="0.35">
      <c r="A647" s="42"/>
      <c r="B647" s="58"/>
      <c r="D647" s="47"/>
      <c r="E647" s="47"/>
      <c r="F647" s="60"/>
    </row>
    <row r="648" spans="1:6" s="59" customFormat="1" x14ac:dyDescent="0.35">
      <c r="A648" s="42"/>
      <c r="B648" s="58"/>
      <c r="D648" s="47"/>
      <c r="E648" s="47"/>
      <c r="F648" s="60"/>
    </row>
    <row r="649" spans="1:6" s="59" customFormat="1" x14ac:dyDescent="0.35">
      <c r="A649" s="42"/>
      <c r="B649" s="58"/>
      <c r="D649" s="47"/>
      <c r="E649" s="47"/>
      <c r="F649" s="60"/>
    </row>
    <row r="650" spans="1:6" s="59" customFormat="1" x14ac:dyDescent="0.35">
      <c r="A650" s="42"/>
      <c r="B650" s="58"/>
      <c r="D650" s="47"/>
      <c r="E650" s="47"/>
      <c r="F650" s="60"/>
    </row>
    <row r="651" spans="1:6" s="59" customFormat="1" x14ac:dyDescent="0.35">
      <c r="A651" s="42"/>
      <c r="B651" s="58"/>
      <c r="D651" s="47"/>
      <c r="E651" s="47"/>
      <c r="F651" s="60"/>
    </row>
    <row r="652" spans="1:6" s="59" customFormat="1" x14ac:dyDescent="0.35">
      <c r="A652" s="42"/>
      <c r="B652" s="58"/>
      <c r="D652" s="47"/>
      <c r="E652" s="47"/>
      <c r="F652" s="60"/>
    </row>
    <row r="653" spans="1:6" s="59" customFormat="1" x14ac:dyDescent="0.35">
      <c r="A653" s="42"/>
      <c r="B653" s="58"/>
      <c r="D653" s="47"/>
      <c r="E653" s="47"/>
      <c r="F653" s="60"/>
    </row>
    <row r="654" spans="1:6" s="59" customFormat="1" x14ac:dyDescent="0.35">
      <c r="A654" s="42"/>
      <c r="B654" s="58"/>
      <c r="D654" s="47"/>
      <c r="E654" s="47"/>
      <c r="F654" s="60"/>
    </row>
    <row r="655" spans="1:6" s="59" customFormat="1" x14ac:dyDescent="0.35">
      <c r="A655" s="42"/>
      <c r="B655" s="58"/>
      <c r="D655" s="47"/>
      <c r="E655" s="47"/>
      <c r="F655" s="60"/>
    </row>
    <row r="656" spans="1:6" s="59" customFormat="1" x14ac:dyDescent="0.35">
      <c r="A656" s="42"/>
      <c r="B656" s="58"/>
      <c r="D656" s="47"/>
      <c r="E656" s="47"/>
      <c r="F656" s="60"/>
    </row>
    <row r="657" spans="1:6" s="59" customFormat="1" x14ac:dyDescent="0.35">
      <c r="A657" s="42"/>
      <c r="B657" s="58"/>
      <c r="D657" s="47"/>
      <c r="E657" s="47"/>
      <c r="F657" s="60"/>
    </row>
    <row r="658" spans="1:6" s="59" customFormat="1" x14ac:dyDescent="0.35">
      <c r="A658" s="42"/>
      <c r="B658" s="58"/>
      <c r="D658" s="47"/>
      <c r="E658" s="47"/>
      <c r="F658" s="60"/>
    </row>
    <row r="659" spans="1:6" s="59" customFormat="1" x14ac:dyDescent="0.35">
      <c r="A659" s="42"/>
      <c r="B659" s="58"/>
      <c r="D659" s="47"/>
      <c r="E659" s="47"/>
      <c r="F659" s="60"/>
    </row>
    <row r="660" spans="1:6" s="59" customFormat="1" x14ac:dyDescent="0.35">
      <c r="A660" s="42"/>
      <c r="B660" s="58"/>
      <c r="D660" s="47"/>
      <c r="E660" s="47"/>
      <c r="F660" s="60"/>
    </row>
    <row r="661" spans="1:6" s="59" customFormat="1" x14ac:dyDescent="0.35">
      <c r="A661" s="42"/>
      <c r="B661" s="58"/>
      <c r="D661" s="47"/>
      <c r="E661" s="47"/>
      <c r="F661" s="60"/>
    </row>
    <row r="662" spans="1:6" s="59" customFormat="1" x14ac:dyDescent="0.35">
      <c r="A662" s="42"/>
      <c r="B662" s="58"/>
      <c r="D662" s="47"/>
      <c r="E662" s="47"/>
      <c r="F662" s="60"/>
    </row>
    <row r="663" spans="1:6" s="59" customFormat="1" x14ac:dyDescent="0.35">
      <c r="A663" s="42"/>
      <c r="B663" s="58"/>
      <c r="D663" s="47"/>
      <c r="E663" s="47"/>
      <c r="F663" s="60"/>
    </row>
    <row r="664" spans="1:6" s="59" customFormat="1" x14ac:dyDescent="0.35">
      <c r="A664" s="42"/>
      <c r="B664" s="58"/>
      <c r="D664" s="47"/>
      <c r="E664" s="47"/>
      <c r="F664" s="60"/>
    </row>
    <row r="665" spans="1:6" s="59" customFormat="1" x14ac:dyDescent="0.35">
      <c r="A665" s="42"/>
      <c r="B665" s="58"/>
      <c r="D665" s="47"/>
      <c r="E665" s="47"/>
      <c r="F665" s="60"/>
    </row>
    <row r="666" spans="1:6" s="59" customFormat="1" x14ac:dyDescent="0.35">
      <c r="A666" s="42"/>
      <c r="B666" s="58"/>
      <c r="D666" s="47"/>
      <c r="E666" s="47"/>
      <c r="F666" s="60"/>
    </row>
    <row r="667" spans="1:6" s="59" customFormat="1" x14ac:dyDescent="0.35">
      <c r="A667" s="42"/>
      <c r="B667" s="58"/>
      <c r="D667" s="47"/>
      <c r="E667" s="47"/>
      <c r="F667" s="60"/>
    </row>
    <row r="668" spans="1:6" s="59" customFormat="1" x14ac:dyDescent="0.35">
      <c r="A668" s="42"/>
      <c r="B668" s="58"/>
      <c r="D668" s="47"/>
      <c r="E668" s="47"/>
      <c r="F668" s="60"/>
    </row>
    <row r="669" spans="1:6" s="59" customFormat="1" x14ac:dyDescent="0.35">
      <c r="A669" s="42"/>
      <c r="B669" s="58"/>
      <c r="D669" s="47"/>
      <c r="E669" s="47"/>
      <c r="F669" s="60"/>
    </row>
    <row r="670" spans="1:6" s="59" customFormat="1" x14ac:dyDescent="0.35">
      <c r="A670" s="42"/>
      <c r="B670" s="58"/>
      <c r="D670" s="47"/>
      <c r="E670" s="47"/>
      <c r="F670" s="60"/>
    </row>
    <row r="671" spans="1:6" s="59" customFormat="1" x14ac:dyDescent="0.35">
      <c r="A671" s="42"/>
      <c r="B671" s="58"/>
      <c r="D671" s="47"/>
      <c r="E671" s="47"/>
      <c r="F671" s="60"/>
    </row>
    <row r="672" spans="1:6" s="59" customFormat="1" x14ac:dyDescent="0.35">
      <c r="A672" s="42"/>
      <c r="B672" s="58"/>
      <c r="D672" s="47"/>
      <c r="E672" s="47"/>
      <c r="F672" s="60"/>
    </row>
    <row r="673" spans="1:6" s="59" customFormat="1" x14ac:dyDescent="0.35">
      <c r="A673" s="42"/>
      <c r="B673" s="58"/>
      <c r="D673" s="47"/>
      <c r="E673" s="47"/>
      <c r="F673" s="60"/>
    </row>
    <row r="674" spans="1:6" s="59" customFormat="1" x14ac:dyDescent="0.35">
      <c r="A674" s="42"/>
      <c r="B674" s="58"/>
      <c r="D674" s="47"/>
      <c r="E674" s="47"/>
      <c r="F674" s="60"/>
    </row>
    <row r="675" spans="1:6" s="59" customFormat="1" x14ac:dyDescent="0.35">
      <c r="A675" s="42"/>
      <c r="B675" s="58"/>
      <c r="D675" s="47"/>
      <c r="E675" s="47"/>
      <c r="F675" s="60"/>
    </row>
    <row r="676" spans="1:6" s="59" customFormat="1" x14ac:dyDescent="0.35">
      <c r="A676" s="42"/>
      <c r="B676" s="58"/>
      <c r="D676" s="47"/>
      <c r="E676" s="47"/>
      <c r="F676" s="60"/>
    </row>
    <row r="677" spans="1:6" s="59" customFormat="1" x14ac:dyDescent="0.35">
      <c r="A677" s="42"/>
      <c r="B677" s="58"/>
      <c r="D677" s="47"/>
      <c r="E677" s="47"/>
      <c r="F677" s="60"/>
    </row>
    <row r="678" spans="1:6" s="59" customFormat="1" x14ac:dyDescent="0.35">
      <c r="A678" s="42"/>
      <c r="B678" s="58"/>
      <c r="D678" s="47"/>
      <c r="E678" s="47"/>
      <c r="F678" s="60"/>
    </row>
    <row r="679" spans="1:6" s="59" customFormat="1" x14ac:dyDescent="0.35">
      <c r="A679" s="42"/>
      <c r="B679" s="58"/>
      <c r="D679" s="47"/>
      <c r="E679" s="47"/>
      <c r="F679" s="60"/>
    </row>
    <row r="680" spans="1:6" s="59" customFormat="1" x14ac:dyDescent="0.35">
      <c r="A680" s="42"/>
      <c r="B680" s="58"/>
      <c r="D680" s="47"/>
      <c r="E680" s="47"/>
      <c r="F680" s="60"/>
    </row>
    <row r="681" spans="1:6" s="59" customFormat="1" x14ac:dyDescent="0.35">
      <c r="A681" s="42"/>
      <c r="B681" s="58"/>
      <c r="D681" s="47"/>
      <c r="E681" s="47"/>
      <c r="F681" s="60"/>
    </row>
    <row r="682" spans="1:6" s="59" customFormat="1" x14ac:dyDescent="0.35">
      <c r="A682" s="42"/>
      <c r="B682" s="58"/>
      <c r="D682" s="47"/>
      <c r="E682" s="47"/>
      <c r="F682" s="60"/>
    </row>
    <row r="683" spans="1:6" s="59" customFormat="1" x14ac:dyDescent="0.35">
      <c r="A683" s="42"/>
      <c r="B683" s="58"/>
      <c r="D683" s="47"/>
      <c r="E683" s="47"/>
      <c r="F683" s="60"/>
    </row>
    <row r="684" spans="1:6" s="59" customFormat="1" x14ac:dyDescent="0.35">
      <c r="A684" s="42"/>
      <c r="B684" s="58"/>
      <c r="D684" s="47"/>
      <c r="E684" s="47"/>
      <c r="F684" s="60"/>
    </row>
    <row r="685" spans="1:6" s="59" customFormat="1" x14ac:dyDescent="0.35">
      <c r="A685" s="42"/>
      <c r="B685" s="58"/>
      <c r="D685" s="47"/>
      <c r="E685" s="47"/>
      <c r="F685" s="60"/>
    </row>
    <row r="686" spans="1:6" s="59" customFormat="1" x14ac:dyDescent="0.35">
      <c r="A686" s="42"/>
      <c r="B686" s="58"/>
      <c r="D686" s="47"/>
      <c r="E686" s="47"/>
      <c r="F686" s="60"/>
    </row>
    <row r="687" spans="1:6" s="59" customFormat="1" x14ac:dyDescent="0.35">
      <c r="A687" s="42"/>
      <c r="B687" s="58"/>
      <c r="D687" s="47"/>
      <c r="E687" s="47"/>
      <c r="F687" s="60"/>
    </row>
    <row r="688" spans="1:6" s="59" customFormat="1" x14ac:dyDescent="0.35">
      <c r="A688" s="42"/>
      <c r="B688" s="58"/>
      <c r="D688" s="47"/>
      <c r="E688" s="47"/>
      <c r="F688" s="60"/>
    </row>
    <row r="689" spans="1:6" s="59" customFormat="1" x14ac:dyDescent="0.35">
      <c r="A689" s="42"/>
      <c r="B689" s="58"/>
      <c r="D689" s="47"/>
      <c r="E689" s="47"/>
      <c r="F689" s="60"/>
    </row>
    <row r="690" spans="1:6" s="59" customFormat="1" x14ac:dyDescent="0.35">
      <c r="A690" s="42"/>
      <c r="B690" s="58"/>
      <c r="D690" s="47"/>
      <c r="E690" s="47"/>
      <c r="F690" s="60"/>
    </row>
    <row r="691" spans="1:6" s="59" customFormat="1" x14ac:dyDescent="0.35">
      <c r="A691" s="42"/>
      <c r="B691" s="58"/>
      <c r="D691" s="47"/>
      <c r="E691" s="47"/>
      <c r="F691" s="60"/>
    </row>
    <row r="692" spans="1:6" s="59" customFormat="1" x14ac:dyDescent="0.35">
      <c r="A692" s="42"/>
      <c r="B692" s="58"/>
      <c r="D692" s="47"/>
      <c r="E692" s="47"/>
      <c r="F692" s="60"/>
    </row>
    <row r="693" spans="1:6" s="59" customFormat="1" x14ac:dyDescent="0.35">
      <c r="A693" s="42"/>
      <c r="B693" s="58"/>
      <c r="D693" s="47"/>
      <c r="E693" s="47"/>
      <c r="F693" s="60"/>
    </row>
    <row r="694" spans="1:6" s="59" customFormat="1" x14ac:dyDescent="0.35">
      <c r="A694" s="42"/>
      <c r="B694" s="58"/>
      <c r="D694" s="47"/>
      <c r="E694" s="47"/>
      <c r="F694" s="60"/>
    </row>
    <row r="695" spans="1:6" s="59" customFormat="1" x14ac:dyDescent="0.35">
      <c r="A695" s="42"/>
      <c r="B695" s="58"/>
      <c r="D695" s="47"/>
      <c r="E695" s="47"/>
      <c r="F695" s="60"/>
    </row>
    <row r="696" spans="1:6" s="59" customFormat="1" x14ac:dyDescent="0.35">
      <c r="A696" s="42"/>
      <c r="B696" s="58"/>
      <c r="D696" s="47"/>
      <c r="E696" s="47"/>
      <c r="F696" s="60"/>
    </row>
    <row r="697" spans="1:6" s="59" customFormat="1" x14ac:dyDescent="0.35">
      <c r="A697" s="42"/>
      <c r="B697" s="58"/>
      <c r="D697" s="47"/>
      <c r="E697" s="47"/>
      <c r="F697" s="60"/>
    </row>
    <row r="698" spans="1:6" s="59" customFormat="1" x14ac:dyDescent="0.35">
      <c r="A698" s="42"/>
      <c r="B698" s="58"/>
      <c r="D698" s="47"/>
      <c r="E698" s="47"/>
      <c r="F698" s="60"/>
    </row>
    <row r="699" spans="1:6" s="59" customFormat="1" x14ac:dyDescent="0.35">
      <c r="A699" s="42"/>
      <c r="B699" s="58"/>
      <c r="D699" s="47"/>
      <c r="E699" s="47"/>
      <c r="F699" s="60"/>
    </row>
    <row r="700" spans="1:6" s="59" customFormat="1" x14ac:dyDescent="0.35">
      <c r="A700" s="42"/>
      <c r="B700" s="58"/>
      <c r="D700" s="47"/>
      <c r="E700" s="47"/>
      <c r="F700" s="60"/>
    </row>
    <row r="701" spans="1:6" s="59" customFormat="1" x14ac:dyDescent="0.35">
      <c r="A701" s="42"/>
      <c r="B701" s="58"/>
      <c r="D701" s="47"/>
      <c r="E701" s="47"/>
      <c r="F701" s="60"/>
    </row>
    <row r="702" spans="1:6" s="59" customFormat="1" x14ac:dyDescent="0.35">
      <c r="A702" s="42"/>
      <c r="B702" s="58"/>
      <c r="D702" s="47"/>
      <c r="E702" s="47"/>
      <c r="F702" s="60"/>
    </row>
    <row r="703" spans="1:6" s="59" customFormat="1" x14ac:dyDescent="0.35">
      <c r="A703" s="42"/>
      <c r="B703" s="58"/>
      <c r="D703" s="47"/>
      <c r="E703" s="47"/>
      <c r="F703" s="60"/>
    </row>
    <row r="704" spans="1:6" s="59" customFormat="1" x14ac:dyDescent="0.35">
      <c r="A704" s="42"/>
      <c r="B704" s="58"/>
      <c r="D704" s="47"/>
      <c r="E704" s="47"/>
      <c r="F704" s="60"/>
    </row>
    <row r="705" spans="1:6" s="59" customFormat="1" x14ac:dyDescent="0.35">
      <c r="A705" s="42"/>
      <c r="B705" s="58"/>
      <c r="D705" s="47"/>
      <c r="E705" s="47"/>
      <c r="F705" s="60"/>
    </row>
    <row r="706" spans="1:6" s="59" customFormat="1" x14ac:dyDescent="0.35">
      <c r="A706" s="42"/>
      <c r="B706" s="58"/>
      <c r="D706" s="47"/>
      <c r="E706" s="47"/>
      <c r="F706" s="60"/>
    </row>
    <row r="707" spans="1:6" s="59" customFormat="1" x14ac:dyDescent="0.35">
      <c r="A707" s="42"/>
      <c r="B707" s="58"/>
      <c r="D707" s="47"/>
      <c r="E707" s="47"/>
      <c r="F707" s="60"/>
    </row>
    <row r="708" spans="1:6" s="59" customFormat="1" x14ac:dyDescent="0.35">
      <c r="A708" s="42"/>
      <c r="B708" s="58"/>
      <c r="D708" s="47"/>
      <c r="E708" s="47"/>
      <c r="F708" s="60"/>
    </row>
    <row r="709" spans="1:6" s="59" customFormat="1" x14ac:dyDescent="0.35">
      <c r="A709" s="42"/>
      <c r="B709" s="58"/>
      <c r="D709" s="47"/>
      <c r="E709" s="47"/>
      <c r="F709" s="60"/>
    </row>
    <row r="710" spans="1:6" s="59" customFormat="1" x14ac:dyDescent="0.35">
      <c r="A710" s="42"/>
      <c r="B710" s="58"/>
      <c r="D710" s="47"/>
      <c r="E710" s="47"/>
      <c r="F710" s="60"/>
    </row>
    <row r="711" spans="1:6" s="59" customFormat="1" x14ac:dyDescent="0.35">
      <c r="A711" s="42"/>
      <c r="B711" s="58"/>
      <c r="D711" s="47"/>
      <c r="E711" s="47"/>
      <c r="F711" s="60"/>
    </row>
    <row r="712" spans="1:6" s="59" customFormat="1" x14ac:dyDescent="0.35">
      <c r="A712" s="42"/>
      <c r="B712" s="58"/>
      <c r="D712" s="47"/>
      <c r="E712" s="47"/>
      <c r="F712" s="60"/>
    </row>
    <row r="713" spans="1:6" s="59" customFormat="1" x14ac:dyDescent="0.35">
      <c r="A713" s="42"/>
      <c r="B713" s="58"/>
      <c r="D713" s="47"/>
      <c r="E713" s="47"/>
      <c r="F713" s="60"/>
    </row>
    <row r="714" spans="1:6" s="59" customFormat="1" x14ac:dyDescent="0.35">
      <c r="A714" s="42"/>
      <c r="B714" s="58"/>
      <c r="D714" s="47"/>
      <c r="E714" s="47"/>
      <c r="F714" s="60"/>
    </row>
    <row r="715" spans="1:6" s="59" customFormat="1" x14ac:dyDescent="0.35">
      <c r="A715" s="42"/>
      <c r="B715" s="58"/>
      <c r="D715" s="47"/>
      <c r="E715" s="47"/>
      <c r="F715" s="60"/>
    </row>
    <row r="716" spans="1:6" s="59" customFormat="1" x14ac:dyDescent="0.35">
      <c r="A716" s="42"/>
      <c r="B716" s="58"/>
      <c r="D716" s="47"/>
      <c r="E716" s="47"/>
      <c r="F716" s="60"/>
    </row>
    <row r="717" spans="1:6" s="59" customFormat="1" x14ac:dyDescent="0.35">
      <c r="A717" s="42"/>
      <c r="B717" s="58"/>
      <c r="D717" s="47"/>
      <c r="E717" s="47"/>
      <c r="F717" s="60"/>
    </row>
    <row r="718" spans="1:6" s="59" customFormat="1" x14ac:dyDescent="0.35">
      <c r="A718" s="42"/>
      <c r="B718" s="58"/>
      <c r="D718" s="47"/>
      <c r="E718" s="47"/>
      <c r="F718" s="60"/>
    </row>
    <row r="719" spans="1:6" s="59" customFormat="1" x14ac:dyDescent="0.35">
      <c r="A719" s="42"/>
      <c r="B719" s="58"/>
      <c r="D719" s="47"/>
      <c r="E719" s="47"/>
      <c r="F719" s="60"/>
    </row>
    <row r="720" spans="1:6" s="59" customFormat="1" x14ac:dyDescent="0.35">
      <c r="A720" s="42"/>
      <c r="B720" s="58"/>
      <c r="D720" s="47"/>
      <c r="E720" s="47"/>
      <c r="F720" s="60"/>
    </row>
    <row r="721" spans="1:6" s="59" customFormat="1" x14ac:dyDescent="0.35">
      <c r="A721" s="42"/>
      <c r="B721" s="58"/>
      <c r="D721" s="47"/>
      <c r="E721" s="47"/>
      <c r="F721" s="60"/>
    </row>
    <row r="722" spans="1:6" s="59" customFormat="1" x14ac:dyDescent="0.35">
      <c r="A722" s="42"/>
      <c r="B722" s="58"/>
      <c r="D722" s="47"/>
      <c r="E722" s="47"/>
      <c r="F722" s="60"/>
    </row>
    <row r="723" spans="1:6" s="59" customFormat="1" x14ac:dyDescent="0.35">
      <c r="A723" s="42"/>
      <c r="B723" s="58"/>
      <c r="D723" s="47"/>
      <c r="E723" s="47"/>
      <c r="F723" s="60"/>
    </row>
    <row r="724" spans="1:6" s="59" customFormat="1" x14ac:dyDescent="0.35">
      <c r="A724" s="42"/>
      <c r="B724" s="58"/>
      <c r="D724" s="47"/>
      <c r="E724" s="47"/>
      <c r="F724" s="60"/>
    </row>
    <row r="725" spans="1:6" s="59" customFormat="1" x14ac:dyDescent="0.35">
      <c r="A725" s="42"/>
      <c r="B725" s="58"/>
      <c r="D725" s="47"/>
      <c r="E725" s="47"/>
      <c r="F725" s="60"/>
    </row>
    <row r="726" spans="1:6" s="59" customFormat="1" x14ac:dyDescent="0.35">
      <c r="A726" s="42"/>
      <c r="B726" s="58"/>
      <c r="D726" s="47"/>
      <c r="E726" s="47"/>
      <c r="F726" s="60"/>
    </row>
    <row r="727" spans="1:6" s="59" customFormat="1" x14ac:dyDescent="0.35">
      <c r="A727" s="42"/>
      <c r="B727" s="58"/>
      <c r="D727" s="47"/>
      <c r="E727" s="47"/>
      <c r="F727" s="60"/>
    </row>
    <row r="728" spans="1:6" s="59" customFormat="1" x14ac:dyDescent="0.35">
      <c r="A728" s="42"/>
      <c r="B728" s="58"/>
      <c r="D728" s="47"/>
      <c r="E728" s="47"/>
      <c r="F728" s="60"/>
    </row>
    <row r="729" spans="1:6" s="59" customFormat="1" x14ac:dyDescent="0.35">
      <c r="A729" s="42"/>
      <c r="B729" s="58"/>
      <c r="D729" s="47"/>
      <c r="E729" s="47"/>
      <c r="F729" s="60"/>
    </row>
    <row r="730" spans="1:6" s="59" customFormat="1" x14ac:dyDescent="0.35">
      <c r="A730" s="42"/>
      <c r="B730" s="58"/>
      <c r="D730" s="47"/>
      <c r="E730" s="47"/>
      <c r="F730" s="60"/>
    </row>
    <row r="731" spans="1:6" s="59" customFormat="1" x14ac:dyDescent="0.35">
      <c r="A731" s="42"/>
      <c r="B731" s="58"/>
      <c r="D731" s="47"/>
      <c r="E731" s="47"/>
      <c r="F731" s="60"/>
    </row>
    <row r="732" spans="1:6" s="59" customFormat="1" x14ac:dyDescent="0.35">
      <c r="A732" s="42"/>
      <c r="B732" s="58"/>
      <c r="D732" s="47"/>
      <c r="E732" s="47"/>
      <c r="F732" s="60"/>
    </row>
    <row r="733" spans="1:6" s="59" customFormat="1" x14ac:dyDescent="0.35">
      <c r="A733" s="42"/>
      <c r="B733" s="58"/>
      <c r="D733" s="47"/>
      <c r="E733" s="47"/>
      <c r="F733" s="60"/>
    </row>
    <row r="734" spans="1:6" s="59" customFormat="1" x14ac:dyDescent="0.35">
      <c r="A734" s="42"/>
      <c r="B734" s="58"/>
      <c r="D734" s="47"/>
      <c r="E734" s="47"/>
      <c r="F734" s="60"/>
    </row>
    <row r="735" spans="1:6" s="59" customFormat="1" x14ac:dyDescent="0.35">
      <c r="A735" s="42"/>
      <c r="B735" s="58"/>
      <c r="D735" s="47"/>
      <c r="E735" s="47"/>
      <c r="F735" s="60"/>
    </row>
    <row r="736" spans="1:6" s="59" customFormat="1" x14ac:dyDescent="0.35">
      <c r="A736" s="42"/>
      <c r="B736" s="58"/>
      <c r="D736" s="47"/>
      <c r="E736" s="47"/>
      <c r="F736" s="60"/>
    </row>
    <row r="737" spans="1:6" s="59" customFormat="1" x14ac:dyDescent="0.35">
      <c r="A737" s="42"/>
      <c r="B737" s="58"/>
      <c r="D737" s="47"/>
      <c r="E737" s="47"/>
      <c r="F737" s="60"/>
    </row>
    <row r="738" spans="1:6" s="59" customFormat="1" x14ac:dyDescent="0.35">
      <c r="A738" s="42"/>
      <c r="B738" s="58"/>
      <c r="D738" s="47"/>
      <c r="E738" s="47"/>
      <c r="F738" s="60"/>
    </row>
    <row r="739" spans="1:6" s="59" customFormat="1" x14ac:dyDescent="0.35">
      <c r="A739" s="42"/>
      <c r="B739" s="58"/>
      <c r="D739" s="47"/>
      <c r="E739" s="47"/>
      <c r="F739" s="60"/>
    </row>
    <row r="740" spans="1:6" s="59" customFormat="1" x14ac:dyDescent="0.35">
      <c r="A740" s="42"/>
      <c r="B740" s="58"/>
      <c r="D740" s="47"/>
      <c r="E740" s="47"/>
      <c r="F740" s="60"/>
    </row>
    <row r="741" spans="1:6" s="59" customFormat="1" x14ac:dyDescent="0.35">
      <c r="A741" s="42"/>
      <c r="B741" s="58"/>
      <c r="D741" s="47"/>
      <c r="E741" s="47"/>
      <c r="F741" s="60"/>
    </row>
    <row r="742" spans="1:6" s="59" customFormat="1" x14ac:dyDescent="0.35">
      <c r="A742" s="42"/>
      <c r="B742" s="58"/>
      <c r="D742" s="47"/>
      <c r="E742" s="47"/>
      <c r="F742" s="60"/>
    </row>
    <row r="743" spans="1:6" s="59" customFormat="1" x14ac:dyDescent="0.35">
      <c r="A743" s="42"/>
      <c r="B743" s="58"/>
      <c r="D743" s="47"/>
      <c r="E743" s="47"/>
      <c r="F743" s="60"/>
    </row>
    <row r="744" spans="1:6" s="59" customFormat="1" x14ac:dyDescent="0.35">
      <c r="A744" s="42"/>
      <c r="B744" s="58"/>
      <c r="D744" s="47"/>
      <c r="E744" s="47"/>
      <c r="F744" s="60"/>
    </row>
    <row r="745" spans="1:6" s="59" customFormat="1" x14ac:dyDescent="0.35">
      <c r="A745" s="42"/>
      <c r="B745" s="58"/>
      <c r="D745" s="47"/>
      <c r="E745" s="47"/>
      <c r="F745" s="60"/>
    </row>
    <row r="746" spans="1:6" s="59" customFormat="1" x14ac:dyDescent="0.35">
      <c r="A746" s="42"/>
      <c r="B746" s="58"/>
      <c r="D746" s="47"/>
      <c r="E746" s="47"/>
      <c r="F746" s="60"/>
    </row>
    <row r="747" spans="1:6" s="59" customFormat="1" x14ac:dyDescent="0.35">
      <c r="A747" s="42"/>
      <c r="B747" s="58"/>
      <c r="D747" s="47"/>
      <c r="E747" s="47"/>
      <c r="F747" s="60"/>
    </row>
    <row r="748" spans="1:6" s="59" customFormat="1" x14ac:dyDescent="0.35">
      <c r="A748" s="42"/>
      <c r="B748" s="58"/>
      <c r="D748" s="47"/>
      <c r="E748" s="47"/>
      <c r="F748" s="60"/>
    </row>
    <row r="749" spans="1:6" s="59" customFormat="1" x14ac:dyDescent="0.35">
      <c r="A749" s="42"/>
      <c r="B749" s="58"/>
      <c r="D749" s="47"/>
      <c r="E749" s="47"/>
      <c r="F749" s="60"/>
    </row>
    <row r="750" spans="1:6" s="59" customFormat="1" x14ac:dyDescent="0.35">
      <c r="A750" s="42"/>
      <c r="B750" s="58"/>
      <c r="D750" s="47"/>
      <c r="E750" s="47"/>
      <c r="F750" s="60"/>
    </row>
    <row r="751" spans="1:6" s="59" customFormat="1" x14ac:dyDescent="0.35">
      <c r="A751" s="42"/>
      <c r="B751" s="58"/>
      <c r="D751" s="47"/>
      <c r="E751" s="47"/>
      <c r="F751" s="60"/>
    </row>
    <row r="752" spans="1:6" s="59" customFormat="1" x14ac:dyDescent="0.35">
      <c r="A752" s="42"/>
      <c r="B752" s="58"/>
      <c r="D752" s="47"/>
      <c r="E752" s="47"/>
      <c r="F752" s="60"/>
    </row>
    <row r="753" spans="1:6" s="59" customFormat="1" x14ac:dyDescent="0.35">
      <c r="A753" s="42"/>
      <c r="B753" s="58"/>
      <c r="D753" s="47"/>
      <c r="E753" s="47"/>
      <c r="F753" s="60"/>
    </row>
    <row r="754" spans="1:6" s="59" customFormat="1" x14ac:dyDescent="0.35">
      <c r="A754" s="42"/>
      <c r="B754" s="58"/>
      <c r="D754" s="47"/>
      <c r="E754" s="47"/>
      <c r="F754" s="60"/>
    </row>
    <row r="755" spans="1:6" s="59" customFormat="1" x14ac:dyDescent="0.35">
      <c r="A755" s="42"/>
      <c r="B755" s="58"/>
      <c r="D755" s="47"/>
      <c r="E755" s="47"/>
      <c r="F755" s="60"/>
    </row>
    <row r="756" spans="1:6" s="59" customFormat="1" x14ac:dyDescent="0.35">
      <c r="A756" s="42"/>
      <c r="B756" s="58"/>
      <c r="D756" s="47"/>
      <c r="E756" s="47"/>
      <c r="F756" s="60"/>
    </row>
    <row r="757" spans="1:6" s="59" customFormat="1" x14ac:dyDescent="0.35">
      <c r="A757" s="42"/>
      <c r="B757" s="58"/>
      <c r="D757" s="47"/>
      <c r="E757" s="47"/>
      <c r="F757" s="60"/>
    </row>
    <row r="758" spans="1:6" s="59" customFormat="1" x14ac:dyDescent="0.35">
      <c r="A758" s="42"/>
      <c r="B758" s="58"/>
      <c r="D758" s="47"/>
      <c r="E758" s="47"/>
      <c r="F758" s="60"/>
    </row>
    <row r="759" spans="1:6" s="59" customFormat="1" x14ac:dyDescent="0.35">
      <c r="A759" s="42"/>
      <c r="B759" s="58"/>
      <c r="D759" s="47"/>
      <c r="E759" s="47"/>
      <c r="F759" s="60"/>
    </row>
    <row r="760" spans="1:6" s="59" customFormat="1" x14ac:dyDescent="0.35">
      <c r="A760" s="42"/>
      <c r="B760" s="58"/>
      <c r="D760" s="47"/>
      <c r="E760" s="47"/>
      <c r="F760" s="60"/>
    </row>
    <row r="761" spans="1:6" s="59" customFormat="1" x14ac:dyDescent="0.35">
      <c r="A761" s="42"/>
      <c r="B761" s="58"/>
      <c r="D761" s="47"/>
      <c r="E761" s="47"/>
      <c r="F761" s="60"/>
    </row>
    <row r="762" spans="1:6" s="59" customFormat="1" x14ac:dyDescent="0.35">
      <c r="A762" s="42"/>
      <c r="B762" s="58"/>
      <c r="D762" s="47"/>
      <c r="E762" s="47"/>
      <c r="F762" s="60"/>
    </row>
    <row r="763" spans="1:6" s="59" customFormat="1" x14ac:dyDescent="0.35">
      <c r="A763" s="42"/>
      <c r="B763" s="58"/>
      <c r="D763" s="47"/>
      <c r="E763" s="47"/>
      <c r="F763" s="60"/>
    </row>
    <row r="764" spans="1:6" s="59" customFormat="1" x14ac:dyDescent="0.35">
      <c r="A764" s="42"/>
      <c r="B764" s="58"/>
      <c r="D764" s="47"/>
      <c r="E764" s="47"/>
      <c r="F764" s="60"/>
    </row>
    <row r="765" spans="1:6" s="59" customFormat="1" x14ac:dyDescent="0.35">
      <c r="A765" s="42"/>
      <c r="B765" s="58"/>
      <c r="D765" s="47"/>
      <c r="E765" s="47"/>
      <c r="F765" s="60"/>
    </row>
    <row r="766" spans="1:6" s="59" customFormat="1" x14ac:dyDescent="0.35">
      <c r="A766" s="42"/>
      <c r="B766" s="58"/>
      <c r="D766" s="47"/>
      <c r="E766" s="47"/>
      <c r="F766" s="60"/>
    </row>
    <row r="767" spans="1:6" s="59" customFormat="1" x14ac:dyDescent="0.35">
      <c r="A767" s="42"/>
      <c r="B767" s="58"/>
      <c r="D767" s="47"/>
      <c r="E767" s="47"/>
      <c r="F767" s="60"/>
    </row>
    <row r="768" spans="1:6" s="59" customFormat="1" x14ac:dyDescent="0.35">
      <c r="A768" s="42"/>
      <c r="B768" s="58"/>
      <c r="D768" s="47"/>
      <c r="E768" s="47"/>
      <c r="F768" s="60"/>
    </row>
    <row r="769" spans="1:6" s="59" customFormat="1" x14ac:dyDescent="0.35">
      <c r="A769" s="42"/>
      <c r="B769" s="58"/>
      <c r="D769" s="47"/>
      <c r="E769" s="47"/>
      <c r="F769" s="60"/>
    </row>
    <row r="770" spans="1:6" s="59" customFormat="1" x14ac:dyDescent="0.35">
      <c r="A770" s="42"/>
      <c r="B770" s="58"/>
      <c r="D770" s="47"/>
      <c r="E770" s="47"/>
      <c r="F770" s="60"/>
    </row>
    <row r="771" spans="1:6" s="59" customFormat="1" x14ac:dyDescent="0.35">
      <c r="A771" s="42"/>
      <c r="B771" s="58"/>
      <c r="D771" s="47"/>
      <c r="E771" s="47"/>
      <c r="F771" s="60"/>
    </row>
    <row r="772" spans="1:6" s="59" customFormat="1" x14ac:dyDescent="0.35">
      <c r="A772" s="42"/>
      <c r="B772" s="58"/>
      <c r="D772" s="47"/>
      <c r="E772" s="47"/>
      <c r="F772" s="60"/>
    </row>
    <row r="773" spans="1:6" s="59" customFormat="1" x14ac:dyDescent="0.35">
      <c r="A773" s="42"/>
      <c r="B773" s="58"/>
      <c r="D773" s="47"/>
      <c r="E773" s="47"/>
      <c r="F773" s="60"/>
    </row>
    <row r="774" spans="1:6" s="59" customFormat="1" x14ac:dyDescent="0.35">
      <c r="A774" s="42"/>
      <c r="B774" s="58"/>
      <c r="D774" s="47"/>
      <c r="E774" s="47"/>
      <c r="F774" s="60"/>
    </row>
    <row r="775" spans="1:6" s="59" customFormat="1" x14ac:dyDescent="0.35">
      <c r="A775" s="42"/>
      <c r="B775" s="58"/>
      <c r="D775" s="47"/>
      <c r="E775" s="47"/>
      <c r="F775" s="60"/>
    </row>
    <row r="776" spans="1:6" s="59" customFormat="1" x14ac:dyDescent="0.35">
      <c r="A776" s="42"/>
      <c r="B776" s="58"/>
      <c r="D776" s="47"/>
      <c r="E776" s="47"/>
      <c r="F776" s="60"/>
    </row>
    <row r="777" spans="1:6" s="59" customFormat="1" x14ac:dyDescent="0.35">
      <c r="A777" s="42"/>
      <c r="B777" s="58"/>
      <c r="D777" s="47"/>
      <c r="E777" s="47"/>
      <c r="F777" s="60"/>
    </row>
    <row r="778" spans="1:6" s="59" customFormat="1" x14ac:dyDescent="0.35">
      <c r="A778" s="42"/>
      <c r="B778" s="58"/>
      <c r="D778" s="47"/>
      <c r="E778" s="47"/>
      <c r="F778" s="60"/>
    </row>
    <row r="779" spans="1:6" s="59" customFormat="1" x14ac:dyDescent="0.35">
      <c r="A779" s="42"/>
      <c r="B779" s="58"/>
      <c r="D779" s="47"/>
      <c r="E779" s="47"/>
      <c r="F779" s="60"/>
    </row>
    <row r="780" spans="1:6" s="59" customFormat="1" x14ac:dyDescent="0.35">
      <c r="A780" s="42"/>
      <c r="B780" s="58"/>
      <c r="D780" s="47"/>
      <c r="E780" s="47"/>
      <c r="F780" s="60"/>
    </row>
    <row r="781" spans="1:6" s="59" customFormat="1" x14ac:dyDescent="0.35">
      <c r="A781" s="42"/>
      <c r="B781" s="58"/>
      <c r="D781" s="47"/>
      <c r="E781" s="47"/>
      <c r="F781" s="60"/>
    </row>
    <row r="782" spans="1:6" s="59" customFormat="1" x14ac:dyDescent="0.35">
      <c r="A782" s="42"/>
      <c r="B782" s="58"/>
      <c r="D782" s="47"/>
      <c r="E782" s="47"/>
      <c r="F782" s="60"/>
    </row>
    <row r="783" spans="1:6" s="59" customFormat="1" x14ac:dyDescent="0.35">
      <c r="A783" s="42"/>
      <c r="B783" s="58"/>
      <c r="D783" s="47"/>
      <c r="E783" s="47"/>
      <c r="F783" s="60"/>
    </row>
    <row r="784" spans="1:6" s="59" customFormat="1" x14ac:dyDescent="0.35">
      <c r="A784" s="42"/>
      <c r="B784" s="58"/>
      <c r="D784" s="47"/>
      <c r="E784" s="47"/>
      <c r="F784" s="60"/>
    </row>
    <row r="785" spans="1:6" s="59" customFormat="1" x14ac:dyDescent="0.35">
      <c r="A785" s="42"/>
      <c r="B785" s="58"/>
      <c r="D785" s="47"/>
      <c r="E785" s="47"/>
      <c r="F785" s="60"/>
    </row>
    <row r="786" spans="1:6" s="59" customFormat="1" x14ac:dyDescent="0.35">
      <c r="A786" s="42"/>
      <c r="B786" s="58"/>
      <c r="D786" s="47"/>
      <c r="E786" s="47"/>
      <c r="F786" s="60"/>
    </row>
    <row r="787" spans="1:6" s="59" customFormat="1" x14ac:dyDescent="0.35">
      <c r="A787" s="42"/>
      <c r="B787" s="58"/>
      <c r="D787" s="47"/>
      <c r="E787" s="47"/>
      <c r="F787" s="60"/>
    </row>
    <row r="788" spans="1:6" s="59" customFormat="1" x14ac:dyDescent="0.35">
      <c r="A788" s="42"/>
      <c r="B788" s="58"/>
      <c r="D788" s="47"/>
      <c r="E788" s="47"/>
      <c r="F788" s="60"/>
    </row>
    <row r="789" spans="1:6" s="59" customFormat="1" x14ac:dyDescent="0.35">
      <c r="A789" s="42"/>
      <c r="B789" s="58"/>
      <c r="D789" s="47"/>
      <c r="E789" s="47"/>
      <c r="F789" s="60"/>
    </row>
    <row r="790" spans="1:6" s="59" customFormat="1" x14ac:dyDescent="0.35">
      <c r="A790" s="42"/>
      <c r="B790" s="58"/>
      <c r="D790" s="47"/>
      <c r="E790" s="47"/>
      <c r="F790" s="60"/>
    </row>
    <row r="791" spans="1:6" s="59" customFormat="1" x14ac:dyDescent="0.35">
      <c r="A791" s="42"/>
      <c r="B791" s="58"/>
      <c r="D791" s="47"/>
      <c r="E791" s="47"/>
      <c r="F791" s="60"/>
    </row>
    <row r="792" spans="1:6" s="59" customFormat="1" x14ac:dyDescent="0.35">
      <c r="A792" s="42"/>
      <c r="B792" s="58"/>
      <c r="D792" s="47"/>
      <c r="E792" s="47"/>
      <c r="F792" s="60"/>
    </row>
    <row r="793" spans="1:6" s="59" customFormat="1" x14ac:dyDescent="0.35">
      <c r="A793" s="42"/>
      <c r="B793" s="58"/>
      <c r="D793" s="47"/>
      <c r="E793" s="47"/>
      <c r="F793" s="60"/>
    </row>
    <row r="794" spans="1:6" s="59" customFormat="1" x14ac:dyDescent="0.35">
      <c r="A794" s="42"/>
      <c r="B794" s="58"/>
      <c r="D794" s="47"/>
      <c r="E794" s="47"/>
      <c r="F794" s="60"/>
    </row>
    <row r="795" spans="1:6" s="59" customFormat="1" x14ac:dyDescent="0.35">
      <c r="A795" s="42"/>
      <c r="B795" s="58"/>
      <c r="D795" s="47"/>
      <c r="E795" s="47"/>
      <c r="F795" s="60"/>
    </row>
    <row r="796" spans="1:6" s="59" customFormat="1" x14ac:dyDescent="0.35">
      <c r="A796" s="42"/>
      <c r="B796" s="58"/>
      <c r="D796" s="47"/>
      <c r="E796" s="47"/>
      <c r="F796" s="60"/>
    </row>
    <row r="797" spans="1:6" s="59" customFormat="1" x14ac:dyDescent="0.35">
      <c r="A797" s="42"/>
      <c r="B797" s="58"/>
      <c r="D797" s="47"/>
      <c r="E797" s="47"/>
      <c r="F797" s="60"/>
    </row>
    <row r="798" spans="1:6" s="59" customFormat="1" x14ac:dyDescent="0.35">
      <c r="A798" s="42"/>
      <c r="B798" s="58"/>
      <c r="D798" s="47"/>
      <c r="E798" s="47"/>
      <c r="F798" s="60"/>
    </row>
    <row r="799" spans="1:6" s="59" customFormat="1" x14ac:dyDescent="0.35">
      <c r="A799" s="42"/>
      <c r="B799" s="58"/>
      <c r="D799" s="47"/>
      <c r="E799" s="47"/>
      <c r="F799" s="60"/>
    </row>
    <row r="800" spans="1:6" s="59" customFormat="1" x14ac:dyDescent="0.35">
      <c r="A800" s="42"/>
      <c r="B800" s="58"/>
      <c r="D800" s="47"/>
      <c r="E800" s="47"/>
      <c r="F800" s="60"/>
    </row>
    <row r="801" spans="1:6" s="59" customFormat="1" x14ac:dyDescent="0.35">
      <c r="A801" s="42"/>
      <c r="B801" s="58"/>
      <c r="D801" s="47"/>
      <c r="E801" s="47"/>
      <c r="F801" s="60"/>
    </row>
    <row r="802" spans="1:6" s="59" customFormat="1" x14ac:dyDescent="0.35">
      <c r="A802" s="42"/>
      <c r="B802" s="58"/>
      <c r="D802" s="47"/>
      <c r="E802" s="47"/>
      <c r="F802" s="60"/>
    </row>
    <row r="803" spans="1:6" s="59" customFormat="1" x14ac:dyDescent="0.35">
      <c r="A803" s="42"/>
      <c r="B803" s="58"/>
      <c r="D803" s="47"/>
      <c r="E803" s="47"/>
      <c r="F803" s="60"/>
    </row>
    <row r="804" spans="1:6" s="59" customFormat="1" x14ac:dyDescent="0.35">
      <c r="A804" s="42"/>
      <c r="B804" s="58"/>
      <c r="D804" s="47"/>
      <c r="E804" s="47"/>
      <c r="F804" s="60"/>
    </row>
    <row r="805" spans="1:6" s="59" customFormat="1" x14ac:dyDescent="0.35">
      <c r="A805" s="42"/>
      <c r="B805" s="58"/>
      <c r="D805" s="47"/>
      <c r="E805" s="47"/>
      <c r="F805" s="60"/>
    </row>
    <row r="806" spans="1:6" s="59" customFormat="1" x14ac:dyDescent="0.35">
      <c r="A806" s="42"/>
      <c r="B806" s="58"/>
      <c r="D806" s="47"/>
      <c r="E806" s="47"/>
      <c r="F806" s="60"/>
    </row>
    <row r="807" spans="1:6" s="59" customFormat="1" x14ac:dyDescent="0.35">
      <c r="A807" s="42"/>
      <c r="B807" s="58"/>
      <c r="D807" s="47"/>
      <c r="E807" s="47"/>
      <c r="F807" s="60"/>
    </row>
    <row r="808" spans="1:6" s="59" customFormat="1" x14ac:dyDescent="0.35">
      <c r="A808" s="42"/>
      <c r="B808" s="58"/>
      <c r="D808" s="47"/>
      <c r="E808" s="47"/>
      <c r="F808" s="60"/>
    </row>
    <row r="809" spans="1:6" s="59" customFormat="1" x14ac:dyDescent="0.35">
      <c r="A809" s="42"/>
      <c r="B809" s="58"/>
      <c r="D809" s="47"/>
      <c r="E809" s="47"/>
      <c r="F809" s="60"/>
    </row>
    <row r="810" spans="1:6" s="59" customFormat="1" x14ac:dyDescent="0.35">
      <c r="A810" s="42"/>
      <c r="B810" s="58"/>
      <c r="D810" s="47"/>
      <c r="E810" s="47"/>
      <c r="F810" s="60"/>
    </row>
    <row r="811" spans="1:6" s="59" customFormat="1" x14ac:dyDescent="0.35">
      <c r="A811" s="42"/>
      <c r="B811" s="58"/>
      <c r="D811" s="47"/>
      <c r="E811" s="47"/>
      <c r="F811" s="60"/>
    </row>
    <row r="812" spans="1:6" s="59" customFormat="1" x14ac:dyDescent="0.35">
      <c r="A812" s="42"/>
      <c r="B812" s="58"/>
      <c r="D812" s="47"/>
      <c r="E812" s="47"/>
      <c r="F812" s="60"/>
    </row>
    <row r="813" spans="1:6" s="59" customFormat="1" x14ac:dyDescent="0.35">
      <c r="A813" s="42"/>
      <c r="B813" s="58"/>
      <c r="D813" s="47"/>
      <c r="E813" s="47"/>
      <c r="F813" s="60"/>
    </row>
    <row r="814" spans="1:6" s="59" customFormat="1" x14ac:dyDescent="0.35">
      <c r="A814" s="42"/>
      <c r="B814" s="58"/>
      <c r="D814" s="47"/>
      <c r="E814" s="47"/>
      <c r="F814" s="60"/>
    </row>
    <row r="815" spans="1:6" s="59" customFormat="1" x14ac:dyDescent="0.35">
      <c r="A815" s="42"/>
      <c r="B815" s="58"/>
      <c r="D815" s="47"/>
      <c r="E815" s="47"/>
      <c r="F815" s="60"/>
    </row>
    <row r="816" spans="1:6" s="59" customFormat="1" x14ac:dyDescent="0.35">
      <c r="A816" s="42"/>
      <c r="B816" s="58"/>
      <c r="D816" s="47"/>
      <c r="E816" s="47"/>
      <c r="F816" s="60"/>
    </row>
    <row r="817" spans="1:6" s="59" customFormat="1" x14ac:dyDescent="0.35">
      <c r="A817" s="42"/>
      <c r="B817" s="58"/>
      <c r="D817" s="47"/>
      <c r="E817" s="47"/>
      <c r="F817" s="60"/>
    </row>
    <row r="818" spans="1:6" s="59" customFormat="1" x14ac:dyDescent="0.35">
      <c r="A818" s="42"/>
      <c r="B818" s="58"/>
      <c r="D818" s="47"/>
      <c r="E818" s="47"/>
      <c r="F818" s="60"/>
    </row>
    <row r="819" spans="1:6" s="59" customFormat="1" x14ac:dyDescent="0.35">
      <c r="A819" s="42"/>
      <c r="B819" s="58"/>
      <c r="D819" s="47"/>
      <c r="E819" s="47"/>
      <c r="F819" s="60"/>
    </row>
    <row r="820" spans="1:6" s="59" customFormat="1" x14ac:dyDescent="0.35">
      <c r="A820" s="42"/>
      <c r="B820" s="58"/>
      <c r="D820" s="47"/>
      <c r="E820" s="47"/>
      <c r="F820" s="60"/>
    </row>
    <row r="821" spans="1:6" s="59" customFormat="1" x14ac:dyDescent="0.35">
      <c r="A821" s="42"/>
      <c r="B821" s="58"/>
      <c r="D821" s="47"/>
      <c r="E821" s="47"/>
      <c r="F821" s="60"/>
    </row>
    <row r="822" spans="1:6" s="59" customFormat="1" x14ac:dyDescent="0.35">
      <c r="A822" s="42"/>
      <c r="B822" s="58"/>
      <c r="D822" s="47"/>
      <c r="E822" s="47"/>
      <c r="F822" s="60"/>
    </row>
  </sheetData>
  <sheetProtection formatCells="0" formatColumns="0" formatRows="0" insertRows="0" deleteRows="0"/>
  <autoFilter ref="F1:F882"/>
  <printOptions horizontalCentered="1"/>
  <pageMargins left="0.31496062992125984" right="0.31496062992125984" top="0.82677165354330717" bottom="0.35433070866141736" header="0.31496062992125984" footer="0.31496062992125984"/>
  <pageSetup paperSize="9" orientation="portrait" r:id="rId1"/>
  <headerFooter>
    <oddHeader>&amp;L&amp;G&amp;C&amp;"+,Regular"&amp;12 70th NORTHAMPTON COUNTY AA TRACK &amp;&amp; FIELD CHAMPIONSHIPS 2017
&amp;10ROCKINGHAM TRIANGLE 13 - 14 MAY 2017</oddHeader>
  </headerFooter>
  <rowBreaks count="9" manualBreakCount="9">
    <brk id="41" min="1" max="6" man="1"/>
    <brk id="91" min="1" max="6" man="1"/>
    <brk id="139" min="1" max="6" man="1"/>
    <brk id="185" min="1" max="6" man="1"/>
    <brk id="232" min="1" max="6" man="1"/>
    <brk id="270" min="1" max="6" man="1"/>
    <brk id="320" min="1" max="6" man="1"/>
    <brk id="365" min="1" max="6" man="1"/>
    <brk id="410" min="1" max="6"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'C:\Users\SAF\Downloads\[Northants_competition_file_2017.xlsx]Timetable'!#REF!</xm:f>
          </x14:formula1>
          <xm:sqref>A2 A435 A428 A421 A411 A399 A186 A177 A171 A162 A154 A147 A140 A128 A112 A92 A62 A42 A17 A11 A193 A406 A198 A211 A222 A245 A256 A271 A292 A305 A321 A338 A356 A366 A373 A379 A385 A392 A233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50"/>
  <sheetViews>
    <sheetView tabSelected="1" view="pageBreakPreview" topLeftCell="B1" zoomScaleNormal="100" zoomScaleSheetLayoutView="100" workbookViewId="0">
      <selection activeCell="G5" sqref="G5"/>
    </sheetView>
  </sheetViews>
  <sheetFormatPr defaultColWidth="9.109375" defaultRowHeight="14.4" x14ac:dyDescent="0.35"/>
  <cols>
    <col min="1" max="1" width="6" style="42" hidden="1" customWidth="1"/>
    <col min="2" max="2" width="7.44140625" style="70" customWidth="1"/>
    <col min="3" max="3" width="9.109375" style="59"/>
    <col min="4" max="4" width="26.5546875" style="47" customWidth="1"/>
    <col min="5" max="5" width="33.88671875" style="47" customWidth="1"/>
    <col min="6" max="6" width="9.109375" style="69" customWidth="1"/>
    <col min="7" max="7" width="9.109375" style="59"/>
    <col min="8" max="16384" width="9.109375" style="47"/>
  </cols>
  <sheetData>
    <row r="1" spans="1:7" x14ac:dyDescent="0.35">
      <c r="B1" s="62" t="s">
        <v>76</v>
      </c>
      <c r="C1" s="43"/>
      <c r="D1" s="44"/>
      <c r="E1" s="44"/>
      <c r="F1" s="63"/>
      <c r="G1" s="46"/>
    </row>
    <row r="2" spans="1:7" s="86" customFormat="1" x14ac:dyDescent="0.35">
      <c r="A2" s="83"/>
      <c r="B2" s="84" t="s">
        <v>272</v>
      </c>
      <c r="C2" s="85"/>
      <c r="D2" s="64"/>
      <c r="E2" s="64"/>
      <c r="F2" s="65"/>
      <c r="G2" s="66"/>
    </row>
    <row r="3" spans="1:7" x14ac:dyDescent="0.35">
      <c r="B3" s="67" t="s">
        <v>271</v>
      </c>
      <c r="C3" s="43"/>
      <c r="D3" s="44"/>
      <c r="E3" s="44"/>
      <c r="F3" s="63"/>
      <c r="G3" s="46"/>
    </row>
    <row r="4" spans="1:7" x14ac:dyDescent="0.35">
      <c r="B4" s="3" t="s">
        <v>2</v>
      </c>
      <c r="C4" s="19" t="s">
        <v>3</v>
      </c>
      <c r="D4" s="13" t="s">
        <v>4</v>
      </c>
      <c r="E4" s="13" t="s">
        <v>5</v>
      </c>
      <c r="F4" s="23" t="s">
        <v>6</v>
      </c>
      <c r="G4" s="46"/>
    </row>
    <row r="5" spans="1:7" x14ac:dyDescent="0.35">
      <c r="B5" s="52">
        <v>1</v>
      </c>
      <c r="C5" s="46">
        <v>311</v>
      </c>
      <c r="D5" s="44" t="str">
        <f>IFERROR(VLOOKUP($C5,competitors,7,FALSE),"")</f>
        <v>Matthew BELL</v>
      </c>
      <c r="E5" s="44" t="str">
        <f>IFERROR(VLOOKUP($C5,competitors,8,FALSE),"")</f>
        <v>Corby AC</v>
      </c>
      <c r="F5" s="63">
        <v>50.51</v>
      </c>
      <c r="G5" s="46"/>
    </row>
    <row r="6" spans="1:7" x14ac:dyDescent="0.35">
      <c r="B6" s="52"/>
      <c r="C6" s="46"/>
      <c r="D6" s="44" t="str">
        <f>IFERROR(VLOOKUP($C6,competitors,7,FALSE),"")</f>
        <v/>
      </c>
      <c r="E6" s="44" t="str">
        <f>IFERROR(VLOOKUP($C6,competitors,8,FALSE),"")</f>
        <v/>
      </c>
      <c r="F6" s="63"/>
      <c r="G6" s="46"/>
    </row>
    <row r="7" spans="1:7" x14ac:dyDescent="0.35">
      <c r="A7" s="11" t="s">
        <v>119</v>
      </c>
      <c r="B7" s="15" t="str">
        <f>IF(OR($A7=0,$A7=""),"",VLOOKUP($A7,timetable,9,FALSE))</f>
        <v xml:space="preserve">F11B Hammer U17 Women </v>
      </c>
      <c r="C7" s="18"/>
      <c r="D7" s="64"/>
      <c r="E7" s="64"/>
      <c r="F7" s="65"/>
      <c r="G7" s="66"/>
    </row>
    <row r="8" spans="1:7" x14ac:dyDescent="0.35">
      <c r="B8" s="67" t="str">
        <f>IFERROR("CBP: "&amp;VLOOKUP(A7,records_,5,FALSE)&amp;", "&amp;VLOOKUP(A7,records_,6,FALSE)&amp;", "&amp;VLOOKUP(A7,records_,3,FALSE)&amp;", "&amp;VLOOKUP(A7,records_,4,FALSE),"")</f>
        <v>CBP: L Cousins, Rug&amp;Nor, 2015, 43.67</v>
      </c>
      <c r="C8" s="43"/>
      <c r="D8" s="44"/>
      <c r="E8" s="44"/>
      <c r="F8" s="63"/>
      <c r="G8" s="46"/>
    </row>
    <row r="9" spans="1:7" x14ac:dyDescent="0.35">
      <c r="B9" s="3" t="s">
        <v>2</v>
      </c>
      <c r="C9" s="19" t="s">
        <v>3</v>
      </c>
      <c r="D9" s="13" t="s">
        <v>4</v>
      </c>
      <c r="E9" s="13" t="s">
        <v>5</v>
      </c>
      <c r="F9" s="23" t="s">
        <v>6</v>
      </c>
      <c r="G9" s="46"/>
    </row>
    <row r="10" spans="1:7" x14ac:dyDescent="0.35">
      <c r="B10" s="52">
        <v>1</v>
      </c>
      <c r="C10" s="46">
        <v>151</v>
      </c>
      <c r="D10" s="44" t="str">
        <f>IFERROR(VLOOKUP($C10,competitors,7,FALSE),"")</f>
        <v>Lily-May PURSEY</v>
      </c>
      <c r="E10" s="44" t="str">
        <f>IFERROR(VLOOKUP($C10,competitors,8,FALSE),"")</f>
        <v>Rugby &amp; Northampton AC</v>
      </c>
      <c r="F10" s="63">
        <v>35.950000000000003</v>
      </c>
      <c r="G10" s="46"/>
    </row>
    <row r="11" spans="1:7" x14ac:dyDescent="0.35">
      <c r="B11" s="52">
        <v>2</v>
      </c>
      <c r="C11" s="46">
        <v>180</v>
      </c>
      <c r="D11" s="44" t="str">
        <f>IFERROR(VLOOKUP($C11,competitors,7,FALSE),"")</f>
        <v>Olivia WITTS</v>
      </c>
      <c r="E11" s="44" t="str">
        <f>IFERROR(VLOOKUP($C11,competitors,8,FALSE),"")</f>
        <v>Rugby &amp; Northampton AC</v>
      </c>
      <c r="F11" s="63">
        <v>34.81</v>
      </c>
      <c r="G11" s="46"/>
    </row>
    <row r="12" spans="1:7" x14ac:dyDescent="0.35">
      <c r="B12" s="52">
        <v>3</v>
      </c>
      <c r="C12" s="46">
        <v>117</v>
      </c>
      <c r="D12" s="44" t="str">
        <f>IFERROR(VLOOKUP($C12,competitors,7,FALSE),"")</f>
        <v>Olivia COLLINS</v>
      </c>
      <c r="E12" s="44" t="str">
        <f>IFERROR(VLOOKUP($C12,competitors,8,FALSE),"")</f>
        <v>Daventry AAC</v>
      </c>
      <c r="F12" s="63">
        <v>17.27</v>
      </c>
      <c r="G12" s="46"/>
    </row>
    <row r="13" spans="1:7" x14ac:dyDescent="0.35">
      <c r="B13" s="52"/>
      <c r="C13" s="46"/>
      <c r="D13" s="44" t="str">
        <f>IFERROR(VLOOKUP($C13,competitors,7,FALSE),"")</f>
        <v/>
      </c>
      <c r="E13" s="44" t="str">
        <f>IFERROR(VLOOKUP($C13,competitors,8,FALSE),"")</f>
        <v/>
      </c>
      <c r="F13" s="63"/>
      <c r="G13" s="46"/>
    </row>
    <row r="14" spans="1:7" x14ac:dyDescent="0.35">
      <c r="A14" s="11" t="s">
        <v>120</v>
      </c>
      <c r="B14" s="15" t="str">
        <f>IF(OR($A14=0,$A14=""),"",VLOOKUP($A14,timetable,9,FALSE))</f>
        <v xml:space="preserve">F11C Hammer U15 Girls </v>
      </c>
      <c r="C14" s="18"/>
      <c r="D14" s="64"/>
      <c r="E14" s="64"/>
      <c r="F14" s="65"/>
      <c r="G14" s="66"/>
    </row>
    <row r="15" spans="1:7" x14ac:dyDescent="0.35">
      <c r="B15" s="67" t="str">
        <f>IFERROR("CBP: "&amp;VLOOKUP(A14,records_,5,FALSE)&amp;", "&amp;VLOOKUP(A14,records_,6,FALSE)&amp;", "&amp;VLOOKUP(A14,records_,3,FALSE)&amp;", "&amp;VLOOKUP(A14,records_,4,FALSE),"")</f>
        <v>CBP: J.Lovell, Nhants Sch, 2006, 27.99</v>
      </c>
      <c r="C15" s="43"/>
      <c r="D15" s="44"/>
      <c r="E15" s="44"/>
      <c r="F15" s="63"/>
      <c r="G15" s="46"/>
    </row>
    <row r="16" spans="1:7" x14ac:dyDescent="0.35">
      <c r="B16" s="3" t="s">
        <v>2</v>
      </c>
      <c r="C16" s="19" t="s">
        <v>3</v>
      </c>
      <c r="D16" s="13" t="s">
        <v>4</v>
      </c>
      <c r="E16" s="13" t="s">
        <v>5</v>
      </c>
      <c r="F16" s="23" t="s">
        <v>6</v>
      </c>
      <c r="G16" s="46"/>
    </row>
    <row r="17" spans="1:7" x14ac:dyDescent="0.35">
      <c r="B17" s="52">
        <v>1</v>
      </c>
      <c r="C17" s="46">
        <v>130</v>
      </c>
      <c r="D17" s="44" t="str">
        <f>IFERROR(VLOOKUP($C17,competitors,7,FALSE),"")</f>
        <v>Katie GIBSON</v>
      </c>
      <c r="E17" s="44" t="str">
        <f>IFERROR(VLOOKUP($C17,competitors,8,FALSE),"")</f>
        <v>Kettering Town Harriers</v>
      </c>
      <c r="F17" s="63">
        <v>39.270000000000003</v>
      </c>
      <c r="G17" s="46" t="s">
        <v>100</v>
      </c>
    </row>
    <row r="18" spans="1:7" x14ac:dyDescent="0.35">
      <c r="B18" s="52"/>
      <c r="C18" s="46"/>
      <c r="D18" s="44" t="str">
        <f>IFERROR(VLOOKUP($C18,competitors,7,FALSE),"")</f>
        <v/>
      </c>
      <c r="E18" s="44" t="str">
        <f>IFERROR(VLOOKUP($C18,competitors,8,FALSE),"")</f>
        <v/>
      </c>
      <c r="F18" s="63"/>
      <c r="G18" s="46"/>
    </row>
    <row r="19" spans="1:7" x14ac:dyDescent="0.35">
      <c r="A19" s="11" t="s">
        <v>121</v>
      </c>
      <c r="B19" s="15" t="str">
        <f>IF(OR($A19=0,$A19=""),"",VLOOKUP($A19,timetable,9,FALSE))</f>
        <v xml:space="preserve">F11D Hammer Masters W </v>
      </c>
      <c r="C19" s="18"/>
      <c r="D19" s="64"/>
      <c r="E19" s="64"/>
      <c r="F19" s="65"/>
      <c r="G19" s="66"/>
    </row>
    <row r="20" spans="1:7" x14ac:dyDescent="0.35">
      <c r="B20" s="67" t="str">
        <f>IFERROR("CBP: "&amp;VLOOKUP(A19,records_,5,FALSE)&amp;", "&amp;VLOOKUP(A19,records_,6,FALSE)&amp;", "&amp;VLOOKUP(A19,records_,3,FALSE)&amp;", "&amp;VLOOKUP(A19,records_,4,FALSE),"")</f>
        <v>CBP: L.Barlow, Corby, 2015, 24.08</v>
      </c>
      <c r="C20" s="43"/>
      <c r="D20" s="44"/>
      <c r="E20" s="44"/>
      <c r="F20" s="63"/>
      <c r="G20" s="46"/>
    </row>
    <row r="21" spans="1:7" x14ac:dyDescent="0.35">
      <c r="B21" s="3" t="s">
        <v>2</v>
      </c>
      <c r="C21" s="19" t="s">
        <v>3</v>
      </c>
      <c r="D21" s="13" t="s">
        <v>4</v>
      </c>
      <c r="E21" s="13" t="s">
        <v>5</v>
      </c>
      <c r="F21" s="23" t="s">
        <v>6</v>
      </c>
      <c r="G21" s="46"/>
    </row>
    <row r="22" spans="1:7" x14ac:dyDescent="0.35">
      <c r="B22" s="52">
        <v>1</v>
      </c>
      <c r="C22" s="46">
        <v>142</v>
      </c>
      <c r="D22" s="44" t="str">
        <f>IFERROR(VLOOKUP($C22,competitors,7,FALSE),"")</f>
        <v>Lucy MARSHALL</v>
      </c>
      <c r="E22" s="44" t="str">
        <f>IFERROR(VLOOKUP($C22,competitors,8,FALSE),"")</f>
        <v>Woodford Green AC with Essex Ladies</v>
      </c>
      <c r="F22" s="63">
        <v>60.76</v>
      </c>
      <c r="G22" s="46" t="s">
        <v>100</v>
      </c>
    </row>
    <row r="23" spans="1:7" x14ac:dyDescent="0.35">
      <c r="B23" s="52"/>
      <c r="C23" s="46"/>
      <c r="D23" s="44" t="str">
        <f>IFERROR(VLOOKUP($C23,competitors,7,FALSE),"")</f>
        <v/>
      </c>
      <c r="E23" s="44" t="str">
        <f>IFERROR(VLOOKUP($C23,competitors,8,FALSE),"")</f>
        <v/>
      </c>
      <c r="F23" s="63"/>
      <c r="G23" s="46"/>
    </row>
    <row r="24" spans="1:7" x14ac:dyDescent="0.35">
      <c r="A24" s="11" t="s">
        <v>122</v>
      </c>
      <c r="B24" s="15" t="str">
        <f>IF(OR($A24=0,$A24=""),"",VLOOKUP($A24,timetable,9,FALSE))</f>
        <v xml:space="preserve">F12A Long Jump Senior Women </v>
      </c>
      <c r="C24" s="18"/>
      <c r="D24" s="64"/>
      <c r="E24" s="64"/>
      <c r="F24" s="65"/>
      <c r="G24" s="66"/>
    </row>
    <row r="25" spans="1:7" x14ac:dyDescent="0.35">
      <c r="B25" s="67" t="str">
        <f>IFERROR("CBP: "&amp;VLOOKUP(A24,records_,5,FALSE)&amp;", "&amp;VLOOKUP(A24,records_,6,FALSE)&amp;", "&amp;VLOOKUP(A24,records_,3,FALSE)&amp;", "&amp;VLOOKUP(A24,records_,4,FALSE),"")</f>
        <v>CBP: A.Neil, Lon. Olym, 1970, 5.95</v>
      </c>
      <c r="C25" s="43"/>
      <c r="D25" s="44"/>
      <c r="E25" s="44"/>
      <c r="F25" s="63"/>
      <c r="G25" s="46"/>
    </row>
    <row r="26" spans="1:7" x14ac:dyDescent="0.35">
      <c r="B26" s="3" t="s">
        <v>2</v>
      </c>
      <c r="C26" s="19" t="s">
        <v>3</v>
      </c>
      <c r="D26" s="13" t="s">
        <v>4</v>
      </c>
      <c r="E26" s="13" t="s">
        <v>5</v>
      </c>
      <c r="F26" s="23" t="s">
        <v>6</v>
      </c>
      <c r="G26" s="46"/>
    </row>
    <row r="27" spans="1:7" x14ac:dyDescent="0.35">
      <c r="B27" s="52">
        <v>1</v>
      </c>
      <c r="C27" s="68">
        <v>103</v>
      </c>
      <c r="D27" s="44" t="str">
        <f>IFERROR(VLOOKUP($C27,competitors,7,FALSE),"")</f>
        <v>Simone AGER</v>
      </c>
      <c r="E27" s="44" t="str">
        <f>IFERROR(VLOOKUP($C27,competitors,8,FALSE),"")</f>
        <v>Rugby &amp; Northampton AC</v>
      </c>
      <c r="F27" s="63">
        <v>5.32</v>
      </c>
      <c r="G27" s="46"/>
    </row>
    <row r="28" spans="1:7" x14ac:dyDescent="0.35">
      <c r="B28" s="52">
        <v>2</v>
      </c>
      <c r="C28" s="68">
        <v>116</v>
      </c>
      <c r="D28" s="44" t="str">
        <f>IFERROR(VLOOKUP($C28,competitors,7,FALSE),"")</f>
        <v>Tia CLUES</v>
      </c>
      <c r="E28" s="44" t="str">
        <f>IFERROR(VLOOKUP($C28,competitors,8,FALSE),"")</f>
        <v>Rugby &amp; Northampton AC</v>
      </c>
      <c r="F28" s="63">
        <v>4.83</v>
      </c>
      <c r="G28" s="46"/>
    </row>
    <row r="29" spans="1:7" x14ac:dyDescent="0.35">
      <c r="B29" s="52"/>
      <c r="C29" s="46"/>
      <c r="D29" s="44" t="str">
        <f>IFERROR(VLOOKUP($C29,competitors,7,FALSE),"")</f>
        <v/>
      </c>
      <c r="E29" s="44" t="str">
        <f>IFERROR(VLOOKUP($C29,competitors,8,FALSE),"")</f>
        <v/>
      </c>
      <c r="F29" s="63"/>
      <c r="G29" s="46"/>
    </row>
    <row r="30" spans="1:7" x14ac:dyDescent="0.35">
      <c r="A30" s="11" t="s">
        <v>123</v>
      </c>
      <c r="B30" s="15" t="str">
        <f>IF(OR($A30=0,$A30=""),"",VLOOKUP($A30,timetable,9,FALSE))</f>
        <v xml:space="preserve">F12B Long Jump U20 Women </v>
      </c>
      <c r="C30" s="18"/>
      <c r="D30" s="64"/>
      <c r="E30" s="64"/>
      <c r="F30" s="65"/>
      <c r="G30" s="66"/>
    </row>
    <row r="31" spans="1:7" x14ac:dyDescent="0.35">
      <c r="B31" s="67" t="str">
        <f>IFERROR("CBP: "&amp;VLOOKUP(A30,records_,5,FALSE)&amp;", "&amp;VLOOKUP(A30,records_,6,FALSE)&amp;", "&amp;VLOOKUP(A30,records_,3,FALSE)&amp;", "&amp;VLOOKUP(A30,records_,4,FALSE),"")</f>
        <v>CBP: L Rolfe, Nor. Ph, 1990, 5.60</v>
      </c>
      <c r="C31" s="43"/>
      <c r="D31" s="44"/>
      <c r="E31" s="44"/>
      <c r="F31" s="63"/>
      <c r="G31" s="46"/>
    </row>
    <row r="32" spans="1:7" x14ac:dyDescent="0.35">
      <c r="B32" s="3" t="s">
        <v>2</v>
      </c>
      <c r="C32" s="19" t="s">
        <v>3</v>
      </c>
      <c r="D32" s="13" t="s">
        <v>4</v>
      </c>
      <c r="E32" s="13" t="s">
        <v>5</v>
      </c>
      <c r="F32" s="23" t="s">
        <v>6</v>
      </c>
      <c r="G32" s="46"/>
    </row>
    <row r="33" spans="1:7" x14ac:dyDescent="0.35">
      <c r="B33" s="52">
        <v>1</v>
      </c>
      <c r="C33" s="46">
        <v>20</v>
      </c>
      <c r="D33" s="44" t="str">
        <f>IFERROR(VLOOKUP($C33,competitors,7,FALSE),"")</f>
        <v>Milan CLUES</v>
      </c>
      <c r="E33" s="44" t="str">
        <f>IFERROR(VLOOKUP($C33,competitors,8,FALSE),"")</f>
        <v>Rugby &amp; Northampton AC</v>
      </c>
      <c r="F33" s="63">
        <v>5.12</v>
      </c>
      <c r="G33" s="46"/>
    </row>
    <row r="34" spans="1:7" x14ac:dyDescent="0.35">
      <c r="B34" s="52">
        <v>2</v>
      </c>
      <c r="C34" s="46">
        <v>75</v>
      </c>
      <c r="D34" s="44" t="str">
        <f>IFERROR(VLOOKUP($C34,competitors,7,FALSE),"")</f>
        <v>Emily SANDERSON</v>
      </c>
      <c r="E34" s="44" t="str">
        <f>IFERROR(VLOOKUP($C34,competitors,8,FALSE),"")</f>
        <v>Daventry AAC</v>
      </c>
      <c r="F34" s="63">
        <v>4.53</v>
      </c>
      <c r="G34" s="46"/>
    </row>
    <row r="35" spans="1:7" x14ac:dyDescent="0.35">
      <c r="B35" s="52"/>
      <c r="C35" s="46"/>
      <c r="D35" s="44" t="str">
        <f>IFERROR(VLOOKUP($C35,competitors,7,FALSE),"")</f>
        <v/>
      </c>
      <c r="E35" s="44" t="str">
        <f>IFERROR(VLOOKUP($C35,competitors,8,FALSE),"")</f>
        <v/>
      </c>
      <c r="F35" s="63"/>
      <c r="G35" s="46"/>
    </row>
    <row r="36" spans="1:7" x14ac:dyDescent="0.35">
      <c r="A36" s="11" t="s">
        <v>124</v>
      </c>
      <c r="B36" s="15" t="str">
        <f>IF(OR($A36=0,$A36=""),"",VLOOKUP($A36,timetable,9,FALSE))</f>
        <v xml:space="preserve">F12C Long Jump U17 Women </v>
      </c>
      <c r="C36" s="18"/>
      <c r="D36" s="64"/>
      <c r="E36" s="64"/>
      <c r="F36" s="65"/>
      <c r="G36" s="66"/>
    </row>
    <row r="37" spans="1:7" x14ac:dyDescent="0.35">
      <c r="B37" s="67" t="str">
        <f>IFERROR("CBP: "&amp;VLOOKUP(A36,records_,5,FALSE)&amp;", "&amp;VLOOKUP(A36,records_,6,FALSE)&amp;", "&amp;VLOOKUP(A36,records_,3,FALSE)&amp;", "&amp;VLOOKUP(A36,records_,4,FALSE),"")</f>
        <v>CBP: E Broome, Rug&amp;Nor, 2015, 5.86</v>
      </c>
      <c r="C37" s="43"/>
      <c r="D37" s="44"/>
      <c r="E37" s="44"/>
      <c r="F37" s="63"/>
      <c r="G37" s="46"/>
    </row>
    <row r="38" spans="1:7" x14ac:dyDescent="0.35">
      <c r="B38" s="3" t="s">
        <v>2</v>
      </c>
      <c r="C38" s="19" t="s">
        <v>3</v>
      </c>
      <c r="D38" s="13" t="s">
        <v>4</v>
      </c>
      <c r="E38" s="13" t="s">
        <v>5</v>
      </c>
      <c r="F38" s="23" t="s">
        <v>6</v>
      </c>
      <c r="G38" s="46"/>
    </row>
    <row r="39" spans="1:7" x14ac:dyDescent="0.35">
      <c r="B39" s="52">
        <v>1</v>
      </c>
      <c r="C39" s="46">
        <v>11</v>
      </c>
      <c r="D39" s="44" t="str">
        <f>IFERROR(VLOOKUP($C39,competitors,7,FALSE),"")</f>
        <v>Adele BLENKINSOP</v>
      </c>
      <c r="E39" s="44" t="str">
        <f>IFERROR(VLOOKUP($C39,competitors,8,FALSE),"")</f>
        <v>Rugby &amp; Northampton AC</v>
      </c>
      <c r="F39" s="63">
        <v>5.13</v>
      </c>
      <c r="G39" s="46"/>
    </row>
    <row r="40" spans="1:7" x14ac:dyDescent="0.35">
      <c r="B40" s="52">
        <v>2</v>
      </c>
      <c r="C40" s="46">
        <v>101</v>
      </c>
      <c r="D40" s="44" t="str">
        <f>IFERROR(VLOOKUP($C40,competitors,7,FALSE),"")</f>
        <v>Jada ABABIO</v>
      </c>
      <c r="E40" s="44" t="str">
        <f>IFERROR(VLOOKUP($C40,competitors,8,FALSE),"")</f>
        <v>Rugby &amp; Northampton AC</v>
      </c>
      <c r="F40" s="63">
        <v>4.78</v>
      </c>
      <c r="G40" s="46"/>
    </row>
    <row r="41" spans="1:7" x14ac:dyDescent="0.35">
      <c r="B41" s="52">
        <v>3</v>
      </c>
      <c r="C41" s="46">
        <v>61</v>
      </c>
      <c r="D41" s="44" t="str">
        <f>IFERROR(VLOOKUP($C41,competitors,7,FALSE),"")</f>
        <v>Lauren MCMULLEN</v>
      </c>
      <c r="E41" s="44" t="str">
        <f>IFERROR(VLOOKUP($C41,competitors,8,FALSE),"")</f>
        <v>Corby AC</v>
      </c>
      <c r="F41" s="63">
        <v>4.5</v>
      </c>
      <c r="G41" s="46"/>
    </row>
    <row r="42" spans="1:7" x14ac:dyDescent="0.35">
      <c r="B42" s="52"/>
      <c r="C42" s="46"/>
      <c r="D42" s="44" t="str">
        <f>IFERROR(VLOOKUP($C42,competitors,7,FALSE),"")</f>
        <v/>
      </c>
      <c r="E42" s="44" t="str">
        <f>IFERROR(VLOOKUP($C42,competitors,8,FALSE),"")</f>
        <v/>
      </c>
      <c r="F42" s="63"/>
      <c r="G42" s="46"/>
    </row>
    <row r="43" spans="1:7" x14ac:dyDescent="0.35">
      <c r="A43" s="11" t="s">
        <v>125</v>
      </c>
      <c r="B43" s="15" t="str">
        <f>IF(OR($A43=0,$A43=""),"",VLOOKUP($A43,timetable,9,FALSE))</f>
        <v xml:space="preserve">F12D Long Jump U15 Girls </v>
      </c>
      <c r="C43" s="18"/>
      <c r="D43" s="64"/>
      <c r="E43" s="64"/>
      <c r="F43" s="65"/>
      <c r="G43" s="66"/>
    </row>
    <row r="44" spans="1:7" x14ac:dyDescent="0.35">
      <c r="B44" s="67" t="str">
        <f>IFERROR("CBP: "&amp;VLOOKUP(A43,records_,5,FALSE)&amp;", "&amp;VLOOKUP(A43,records_,6,FALSE)&amp;", "&amp;VLOOKUP(A43,records_,3,FALSE)&amp;", "&amp;VLOOKUP(A43,records_,4,FALSE),"")</f>
        <v>CBP: N Goddard/E. Broome, Nene Valley/Rug&amp;Nor, 1984/2013, 5.34</v>
      </c>
      <c r="C44" s="43"/>
      <c r="D44" s="44"/>
      <c r="E44" s="44"/>
      <c r="F44" s="63"/>
      <c r="G44" s="46"/>
    </row>
    <row r="45" spans="1:7" x14ac:dyDescent="0.35">
      <c r="B45" s="3" t="s">
        <v>2</v>
      </c>
      <c r="C45" s="19" t="s">
        <v>3</v>
      </c>
      <c r="D45" s="13" t="s">
        <v>4</v>
      </c>
      <c r="E45" s="13" t="s">
        <v>5</v>
      </c>
      <c r="F45" s="23" t="s">
        <v>6</v>
      </c>
      <c r="G45" s="46"/>
    </row>
    <row r="46" spans="1:7" x14ac:dyDescent="0.35">
      <c r="B46" s="52">
        <v>1</v>
      </c>
      <c r="C46" s="46">
        <v>56</v>
      </c>
      <c r="D46" s="44" t="str">
        <f t="shared" ref="D46:D56" si="0">IFERROR(VLOOKUP($C46,competitors,7,FALSE),"")</f>
        <v>Cleo MARTIN-EVANS</v>
      </c>
      <c r="E46" s="44" t="str">
        <f t="shared" ref="E46:E56" si="1">IFERROR(VLOOKUP($C46,competitors,8,FALSE),"")</f>
        <v>Daventry AAC</v>
      </c>
      <c r="F46" s="63">
        <v>5.25</v>
      </c>
      <c r="G46" s="46"/>
    </row>
    <row r="47" spans="1:7" x14ac:dyDescent="0.35">
      <c r="B47" s="52">
        <v>2</v>
      </c>
      <c r="C47" s="46">
        <v>172</v>
      </c>
      <c r="D47" s="44" t="str">
        <f t="shared" si="0"/>
        <v>Ella WATFORD</v>
      </c>
      <c r="E47" s="44" t="str">
        <f t="shared" si="1"/>
        <v>Rugby &amp; Northampton AC</v>
      </c>
      <c r="F47" s="63">
        <v>4.75</v>
      </c>
      <c r="G47" s="46"/>
    </row>
    <row r="48" spans="1:7" x14ac:dyDescent="0.35">
      <c r="B48" s="52">
        <v>3</v>
      </c>
      <c r="C48" s="46">
        <v>173</v>
      </c>
      <c r="D48" s="44" t="str">
        <f t="shared" si="0"/>
        <v>Millie WATFORD</v>
      </c>
      <c r="E48" s="44" t="str">
        <f t="shared" si="1"/>
        <v>Rugby &amp; Northampton AC</v>
      </c>
      <c r="F48" s="63">
        <v>4.3899999999999997</v>
      </c>
      <c r="G48" s="46"/>
    </row>
    <row r="49" spans="1:7" x14ac:dyDescent="0.35">
      <c r="B49" s="52">
        <v>4</v>
      </c>
      <c r="C49" s="46">
        <v>81</v>
      </c>
      <c r="D49" s="44" t="str">
        <f t="shared" si="0"/>
        <v>Hannah SMITH</v>
      </c>
      <c r="E49" s="44" t="str">
        <f t="shared" si="1"/>
        <v>Harborough AC</v>
      </c>
      <c r="F49" s="63">
        <v>4.12</v>
      </c>
      <c r="G49" s="46"/>
    </row>
    <row r="50" spans="1:7" x14ac:dyDescent="0.35">
      <c r="B50" s="52">
        <v>5</v>
      </c>
      <c r="C50" s="46">
        <v>23</v>
      </c>
      <c r="D50" s="44" t="str">
        <f t="shared" si="0"/>
        <v>Georgia CORCORAN</v>
      </c>
      <c r="E50" s="44" t="str">
        <f t="shared" si="1"/>
        <v>Silson Joggers AC</v>
      </c>
      <c r="F50" s="63">
        <v>4.1100000000000003</v>
      </c>
      <c r="G50" s="46"/>
    </row>
    <row r="51" spans="1:7" x14ac:dyDescent="0.35">
      <c r="B51" s="52">
        <v>6</v>
      </c>
      <c r="C51" s="46">
        <v>141</v>
      </c>
      <c r="D51" s="44" t="str">
        <f t="shared" si="0"/>
        <v>Katy MANNIX</v>
      </c>
      <c r="E51" s="44" t="str">
        <f t="shared" si="1"/>
        <v>Silson Joggers AC</v>
      </c>
      <c r="F51" s="63">
        <v>4.05</v>
      </c>
      <c r="G51" s="46"/>
    </row>
    <row r="52" spans="1:7" x14ac:dyDescent="0.35">
      <c r="B52" s="52">
        <v>7</v>
      </c>
      <c r="C52" s="46">
        <v>83</v>
      </c>
      <c r="D52" s="44" t="str">
        <f t="shared" si="0"/>
        <v>Matilda SOMERVILLE-COTTON</v>
      </c>
      <c r="E52" s="44" t="str">
        <f t="shared" si="1"/>
        <v>Corby AC</v>
      </c>
      <c r="F52" s="63">
        <v>3.96</v>
      </c>
      <c r="G52" s="46"/>
    </row>
    <row r="53" spans="1:7" x14ac:dyDescent="0.35">
      <c r="B53" s="52">
        <v>8</v>
      </c>
      <c r="C53" s="46">
        <v>179</v>
      </c>
      <c r="D53" s="44" t="str">
        <f t="shared" si="0"/>
        <v>Anna WILSON</v>
      </c>
      <c r="E53" s="44" t="str">
        <f t="shared" si="1"/>
        <v>Rugby &amp; Northampton AC</v>
      </c>
      <c r="F53" s="63">
        <v>3.78</v>
      </c>
      <c r="G53" s="46"/>
    </row>
    <row r="54" spans="1:7" x14ac:dyDescent="0.35">
      <c r="B54" s="52">
        <v>9</v>
      </c>
      <c r="C54" s="46">
        <v>5</v>
      </c>
      <c r="D54" s="44" t="str">
        <f t="shared" si="0"/>
        <v>Isabella ALDRIDGE</v>
      </c>
      <c r="E54" s="44" t="str">
        <f t="shared" si="1"/>
        <v>Daventry AAC</v>
      </c>
      <c r="F54" s="63">
        <v>3.75</v>
      </c>
      <c r="G54" s="46"/>
    </row>
    <row r="55" spans="1:7" x14ac:dyDescent="0.35">
      <c r="B55" s="52">
        <v>10</v>
      </c>
      <c r="C55" s="46">
        <v>140</v>
      </c>
      <c r="D55" s="44" t="str">
        <f t="shared" si="0"/>
        <v>Cara MANNIX</v>
      </c>
      <c r="E55" s="44" t="str">
        <f t="shared" si="1"/>
        <v>Silson Joggers AC</v>
      </c>
      <c r="F55" s="63">
        <v>3.52</v>
      </c>
      <c r="G55" s="46"/>
    </row>
    <row r="56" spans="1:7" x14ac:dyDescent="0.35">
      <c r="B56" s="52">
        <v>11</v>
      </c>
      <c r="C56" s="46">
        <v>148</v>
      </c>
      <c r="D56" s="44" t="str">
        <f t="shared" si="0"/>
        <v>Megan PALMER</v>
      </c>
      <c r="E56" s="44" t="str">
        <f t="shared" si="1"/>
        <v>Rugby &amp; Northampton AC</v>
      </c>
      <c r="F56" s="63">
        <v>3.34</v>
      </c>
      <c r="G56" s="46"/>
    </row>
    <row r="57" spans="1:7" x14ac:dyDescent="0.35">
      <c r="B57" s="52"/>
      <c r="C57" s="46"/>
      <c r="D57" s="44" t="str">
        <f t="shared" ref="D57" si="2">IFERROR(VLOOKUP($C57,competitors,7,FALSE),"")</f>
        <v/>
      </c>
      <c r="E57" s="44" t="str">
        <f t="shared" ref="E57" si="3">IFERROR(VLOOKUP($C57,competitors,8,FALSE),"")</f>
        <v/>
      </c>
      <c r="F57" s="63"/>
      <c r="G57" s="46"/>
    </row>
    <row r="58" spans="1:7" x14ac:dyDescent="0.35">
      <c r="A58" s="11" t="s">
        <v>126</v>
      </c>
      <c r="B58" s="15" t="str">
        <f>IF(OR($A58=0,$A58=""),"",VLOOKUP($A58,timetable,9,FALSE))</f>
        <v xml:space="preserve">F13A High Jump U15 Boys </v>
      </c>
      <c r="C58" s="18"/>
      <c r="D58" s="64"/>
      <c r="E58" s="64"/>
      <c r="F58" s="65"/>
      <c r="G58" s="66"/>
    </row>
    <row r="59" spans="1:7" x14ac:dyDescent="0.35">
      <c r="B59" s="67" t="str">
        <f>IFERROR("CBP: "&amp;VLOOKUP(A58,records_,5,FALSE)&amp;", "&amp;VLOOKUP(A58,records_,6,FALSE)&amp;", "&amp;VLOOKUP(A58,records_,3,FALSE)&amp;", "&amp;VLOOKUP(A58,records_,4,FALSE),"")</f>
        <v>CBP: C Trotman, Daventry, 1982, 1.80</v>
      </c>
      <c r="C59" s="43"/>
      <c r="D59" s="44"/>
      <c r="E59" s="44"/>
      <c r="F59" s="63"/>
      <c r="G59" s="46"/>
    </row>
    <row r="60" spans="1:7" x14ac:dyDescent="0.35">
      <c r="B60" s="3" t="s">
        <v>2</v>
      </c>
      <c r="C60" s="19" t="s">
        <v>3</v>
      </c>
      <c r="D60" s="13" t="s">
        <v>4</v>
      </c>
      <c r="E60" s="13" t="s">
        <v>5</v>
      </c>
      <c r="F60" s="23" t="s">
        <v>6</v>
      </c>
      <c r="G60" s="46"/>
    </row>
    <row r="61" spans="1:7" x14ac:dyDescent="0.35">
      <c r="B61" s="52">
        <v>1</v>
      </c>
      <c r="C61" s="46">
        <v>242</v>
      </c>
      <c r="D61" s="44" t="str">
        <f t="shared" ref="D61:D64" si="4">IFERROR(VLOOKUP($C61,competitors,7,FALSE),"")</f>
        <v>Joe KIRBY</v>
      </c>
      <c r="E61" s="44" t="str">
        <f t="shared" ref="E61:E64" si="5">IFERROR(VLOOKUP($C61,competitors,8,FALSE),"")</f>
        <v>Corby AC</v>
      </c>
      <c r="F61" s="63">
        <v>1.38</v>
      </c>
      <c r="G61" s="46"/>
    </row>
    <row r="62" spans="1:7" x14ac:dyDescent="0.35">
      <c r="B62" s="52">
        <v>2</v>
      </c>
      <c r="C62" s="46">
        <v>381</v>
      </c>
      <c r="D62" s="44" t="str">
        <f t="shared" si="4"/>
        <v>Rishi PATEL</v>
      </c>
      <c r="E62" s="44" t="str">
        <f t="shared" si="5"/>
        <v>Rugby &amp; Northampton AC</v>
      </c>
      <c r="F62" s="63">
        <v>1.35</v>
      </c>
      <c r="G62" s="46"/>
    </row>
    <row r="63" spans="1:7" x14ac:dyDescent="0.35">
      <c r="B63" s="52">
        <v>3</v>
      </c>
      <c r="C63" s="46">
        <v>277</v>
      </c>
      <c r="D63" s="44" t="str">
        <f t="shared" si="4"/>
        <v>Cole SINNOTT</v>
      </c>
      <c r="E63" s="44" t="str">
        <f t="shared" si="5"/>
        <v>Kettering Town Harriers</v>
      </c>
      <c r="F63" s="63">
        <v>1.3</v>
      </c>
      <c r="G63" s="46"/>
    </row>
    <row r="64" spans="1:7" x14ac:dyDescent="0.35">
      <c r="B64" s="52"/>
      <c r="C64" s="46"/>
      <c r="D64" s="44" t="str">
        <f t="shared" si="4"/>
        <v/>
      </c>
      <c r="E64" s="44" t="str">
        <f t="shared" si="5"/>
        <v/>
      </c>
      <c r="F64" s="63"/>
      <c r="G64" s="46"/>
    </row>
    <row r="65" spans="1:7" x14ac:dyDescent="0.35">
      <c r="A65" s="11" t="s">
        <v>127</v>
      </c>
      <c r="B65" s="15" t="str">
        <f>IF(OR($A65=0,$A65=""),"",VLOOKUP($A65,timetable,9,FALSE))</f>
        <v xml:space="preserve">F14B Javelin U20 Women </v>
      </c>
      <c r="C65" s="18"/>
      <c r="D65" s="64"/>
      <c r="E65" s="64"/>
      <c r="F65" s="65"/>
      <c r="G65" s="66"/>
    </row>
    <row r="66" spans="1:7" x14ac:dyDescent="0.35">
      <c r="B66" s="67" t="str">
        <f>IFERROR("CBP: "&amp;VLOOKUP(A65,records_,5,FALSE)&amp;", "&amp;VLOOKUP(A65,records_,6,FALSE)&amp;", "&amp;VLOOKUP(A65,records_,3,FALSE)&amp;", "&amp;VLOOKUP(A65,records_,4,FALSE),"")</f>
        <v>CBP: N Mackay, Kettering, 1995, 43.32</v>
      </c>
      <c r="C66" s="43"/>
      <c r="D66" s="44"/>
      <c r="E66" s="44"/>
      <c r="F66" s="63"/>
      <c r="G66" s="46"/>
    </row>
    <row r="67" spans="1:7" x14ac:dyDescent="0.35">
      <c r="B67" s="3" t="s">
        <v>2</v>
      </c>
      <c r="C67" s="19" t="s">
        <v>3</v>
      </c>
      <c r="D67" s="13" t="s">
        <v>4</v>
      </c>
      <c r="E67" s="13" t="s">
        <v>5</v>
      </c>
      <c r="F67" s="23" t="s">
        <v>6</v>
      </c>
      <c r="G67" s="46"/>
    </row>
    <row r="68" spans="1:7" x14ac:dyDescent="0.35">
      <c r="B68" s="52">
        <v>1</v>
      </c>
      <c r="C68" s="46">
        <v>4</v>
      </c>
      <c r="D68" s="44" t="str">
        <f>IFERROR(VLOOKUP($C68,competitors,7,FALSE),"")</f>
        <v>Jane AKINOLA</v>
      </c>
      <c r="E68" s="44" t="str">
        <f>IFERROR(VLOOKUP($C68,competitors,8,FALSE),"")</f>
        <v>Rugby &amp; Northampton AC</v>
      </c>
      <c r="F68" s="63">
        <v>24.51</v>
      </c>
      <c r="G68" s="46"/>
    </row>
    <row r="69" spans="1:7" x14ac:dyDescent="0.35">
      <c r="B69" s="52"/>
      <c r="C69" s="46"/>
      <c r="D69" s="44" t="str">
        <f>IFERROR(VLOOKUP($C69,competitors,7,FALSE),"")</f>
        <v/>
      </c>
      <c r="E69" s="44" t="str">
        <f>IFERROR(VLOOKUP($C69,competitors,8,FALSE),"")</f>
        <v/>
      </c>
      <c r="F69" s="63"/>
      <c r="G69" s="46"/>
    </row>
    <row r="70" spans="1:7" x14ac:dyDescent="0.35">
      <c r="A70" s="11" t="s">
        <v>128</v>
      </c>
      <c r="B70" s="15" t="str">
        <f>IF(OR($A70=0,$A70=""),"",VLOOKUP($A70,timetable,9,FALSE))</f>
        <v xml:space="preserve">F14C Javelin U17 Women </v>
      </c>
      <c r="C70" s="18"/>
      <c r="D70" s="64"/>
      <c r="E70" s="64"/>
      <c r="F70" s="65"/>
      <c r="G70" s="66"/>
    </row>
    <row r="71" spans="1:7" x14ac:dyDescent="0.35">
      <c r="B71" s="67" t="str">
        <f>IFERROR("CBP: "&amp;VLOOKUP(A70,records_,5,FALSE)&amp;", "&amp;VLOOKUP(A70,records_,6,FALSE)&amp;", "&amp;VLOOKUP(A70,records_,3,FALSE)&amp;", "&amp;VLOOKUP(A70,records_,4,FALSE),"")</f>
        <v>CBP: N Mackay, Kettering, 1994, 39.14</v>
      </c>
      <c r="C71" s="43"/>
      <c r="D71" s="44"/>
      <c r="E71" s="44"/>
      <c r="F71" s="63"/>
      <c r="G71" s="46"/>
    </row>
    <row r="72" spans="1:7" x14ac:dyDescent="0.35">
      <c r="B72" s="3" t="s">
        <v>2</v>
      </c>
      <c r="C72" s="19" t="s">
        <v>3</v>
      </c>
      <c r="D72" s="13" t="s">
        <v>4</v>
      </c>
      <c r="E72" s="13" t="s">
        <v>5</v>
      </c>
      <c r="F72" s="23" t="s">
        <v>6</v>
      </c>
      <c r="G72" s="46"/>
    </row>
    <row r="73" spans="1:7" x14ac:dyDescent="0.35">
      <c r="B73" s="52">
        <v>1</v>
      </c>
      <c r="C73" s="46">
        <v>61</v>
      </c>
      <c r="D73" s="44" t="str">
        <f>IFERROR(VLOOKUP($C73,competitors,7,FALSE),"")</f>
        <v>Lauren MCMULLEN</v>
      </c>
      <c r="E73" s="44" t="str">
        <f>IFERROR(VLOOKUP($C73,competitors,8,FALSE),"")</f>
        <v>Corby AC</v>
      </c>
      <c r="F73" s="63">
        <v>30.64</v>
      </c>
      <c r="G73" s="46"/>
    </row>
    <row r="74" spans="1:7" x14ac:dyDescent="0.35">
      <c r="B74" s="52">
        <v>2</v>
      </c>
      <c r="C74" s="46">
        <v>136</v>
      </c>
      <c r="D74" s="44" t="str">
        <f>IFERROR(VLOOKUP($C74,competitors,7,FALSE),"")</f>
        <v>Olivia Kiera KNIBB</v>
      </c>
      <c r="E74" s="44" t="str">
        <f>IFERROR(VLOOKUP($C74,competitors,8,FALSE),"")</f>
        <v>Kettering Town Harriers</v>
      </c>
      <c r="F74" s="63">
        <v>15.33</v>
      </c>
      <c r="G74" s="46"/>
    </row>
    <row r="75" spans="1:7" x14ac:dyDescent="0.35">
      <c r="B75" s="52">
        <v>3</v>
      </c>
      <c r="C75" s="46">
        <v>117</v>
      </c>
      <c r="D75" s="44" t="str">
        <f>IFERROR(VLOOKUP($C75,competitors,7,FALSE),"")</f>
        <v>Olivia COLLINS</v>
      </c>
      <c r="E75" s="44" t="str">
        <f>IFERROR(VLOOKUP($C75,competitors,8,FALSE),"")</f>
        <v>Daventry AAC</v>
      </c>
      <c r="F75" s="63">
        <v>15.24</v>
      </c>
      <c r="G75" s="46"/>
    </row>
    <row r="76" spans="1:7" x14ac:dyDescent="0.35">
      <c r="B76" s="52"/>
      <c r="C76" s="46"/>
      <c r="D76" s="44" t="str">
        <f>IFERROR(VLOOKUP($C76,competitors,7,FALSE),"")</f>
        <v/>
      </c>
      <c r="E76" s="44" t="str">
        <f>IFERROR(VLOOKUP($C76,competitors,8,FALSE),"")</f>
        <v/>
      </c>
      <c r="F76" s="63"/>
      <c r="G76" s="46"/>
    </row>
    <row r="77" spans="1:7" x14ac:dyDescent="0.35">
      <c r="A77" s="11" t="s">
        <v>129</v>
      </c>
      <c r="B77" s="15" t="str">
        <f>IF(OR($A77=0,$A77=""),"",VLOOKUP($A77,timetable,9,FALSE))</f>
        <v xml:space="preserve">F14D Javelin U15 Girls </v>
      </c>
      <c r="C77" s="18"/>
      <c r="D77" s="64"/>
      <c r="E77" s="64"/>
      <c r="F77" s="65"/>
      <c r="G77" s="66"/>
    </row>
    <row r="78" spans="1:7" x14ac:dyDescent="0.35">
      <c r="B78" s="67" t="str">
        <f>IFERROR("CBP: "&amp;VLOOKUP(A77,records_,5,FALSE)&amp;", "&amp;VLOOKUP(A77,records_,6,FALSE)&amp;", "&amp;VLOOKUP(A77,records_,3,FALSE)&amp;", "&amp;VLOOKUP(A77,records_,4,FALSE),"")</f>
        <v>CBP: N Mackay, Kettering, 1992, 32.12</v>
      </c>
      <c r="C78" s="43"/>
      <c r="D78" s="44"/>
      <c r="E78" s="44"/>
      <c r="F78" s="63"/>
      <c r="G78" s="46"/>
    </row>
    <row r="79" spans="1:7" x14ac:dyDescent="0.35">
      <c r="B79" s="3" t="s">
        <v>2</v>
      </c>
      <c r="C79" s="19" t="s">
        <v>3</v>
      </c>
      <c r="D79" s="13" t="s">
        <v>4</v>
      </c>
      <c r="E79" s="13" t="s">
        <v>5</v>
      </c>
      <c r="F79" s="23" t="s">
        <v>6</v>
      </c>
      <c r="G79" s="46"/>
    </row>
    <row r="80" spans="1:7" x14ac:dyDescent="0.35">
      <c r="B80" s="52">
        <v>1</v>
      </c>
      <c r="C80" s="46">
        <v>90</v>
      </c>
      <c r="D80" s="44" t="str">
        <f>IFERROR(VLOOKUP($C80,competitors,7,FALSE),"")</f>
        <v>Abigail WARD</v>
      </c>
      <c r="E80" s="44" t="str">
        <f>IFERROR(VLOOKUP($C80,competitors,8,FALSE),"")</f>
        <v>Rugby &amp; Northampton AC</v>
      </c>
      <c r="F80" s="63">
        <v>32.58</v>
      </c>
      <c r="G80" s="46" t="s">
        <v>100</v>
      </c>
    </row>
    <row r="81" spans="1:7" x14ac:dyDescent="0.35">
      <c r="B81" s="52">
        <v>2</v>
      </c>
      <c r="C81" s="46">
        <v>157</v>
      </c>
      <c r="D81" s="44" t="str">
        <f>IFERROR(VLOOKUP($C81,competitors,7,FALSE),"")</f>
        <v>Jessica ROBERTS</v>
      </c>
      <c r="E81" s="44" t="str">
        <f>IFERROR(VLOOKUP($C81,competitors,8,FALSE),"")</f>
        <v>Rugby &amp; Northampton AC</v>
      </c>
      <c r="F81" s="63">
        <v>23.43</v>
      </c>
      <c r="G81" s="46"/>
    </row>
    <row r="82" spans="1:7" x14ac:dyDescent="0.35">
      <c r="B82" s="52">
        <v>3</v>
      </c>
      <c r="C82" s="46">
        <v>179</v>
      </c>
      <c r="D82" s="44" t="str">
        <f>IFERROR(VLOOKUP($C82,competitors,7,FALSE),"")</f>
        <v>Anna WILSON</v>
      </c>
      <c r="E82" s="44" t="str">
        <f>IFERROR(VLOOKUP($C82,competitors,8,FALSE),"")</f>
        <v>Rugby &amp; Northampton AC</v>
      </c>
      <c r="F82" s="63">
        <v>20.61</v>
      </c>
      <c r="G82" s="46"/>
    </row>
    <row r="83" spans="1:7" x14ac:dyDescent="0.35">
      <c r="B83" s="52">
        <v>4</v>
      </c>
      <c r="C83" s="46">
        <v>140</v>
      </c>
      <c r="D83" s="44" t="str">
        <f>IFERROR(VLOOKUP($C83,competitors,7,FALSE),"")</f>
        <v>Cara MANNIX</v>
      </c>
      <c r="E83" s="44" t="str">
        <f>IFERROR(VLOOKUP($C83,competitors,8,FALSE),"")</f>
        <v>Silson Joggers AC</v>
      </c>
      <c r="F83" s="63">
        <v>13.97</v>
      </c>
      <c r="G83" s="46"/>
    </row>
    <row r="84" spans="1:7" x14ac:dyDescent="0.35">
      <c r="B84" s="52">
        <v>5</v>
      </c>
      <c r="C84" s="46">
        <v>124</v>
      </c>
      <c r="D84" s="44" t="str">
        <f>IFERROR(VLOOKUP($C84,competitors,7,FALSE),"")</f>
        <v>Mia COWLEY</v>
      </c>
      <c r="E84" s="44" t="str">
        <f>IFERROR(VLOOKUP($C84,competitors,8,FALSE),"")</f>
        <v>Silson Joggers AC</v>
      </c>
      <c r="F84" s="63">
        <v>13</v>
      </c>
      <c r="G84" s="46"/>
    </row>
    <row r="85" spans="1:7" x14ac:dyDescent="0.35">
      <c r="B85" s="52"/>
      <c r="C85" s="46"/>
      <c r="D85" s="44" t="str">
        <f t="shared" ref="D85" si="6">IFERROR(VLOOKUP($C85,competitors,7,FALSE),"")</f>
        <v/>
      </c>
      <c r="E85" s="44" t="str">
        <f t="shared" ref="E85" si="7">IFERROR(VLOOKUP($C85,competitors,8,FALSE),"")</f>
        <v/>
      </c>
      <c r="F85" s="63"/>
      <c r="G85" s="46"/>
    </row>
    <row r="86" spans="1:7" x14ac:dyDescent="0.35">
      <c r="A86" s="11" t="s">
        <v>130</v>
      </c>
      <c r="B86" s="15" t="str">
        <f>IF(OR($A86=0,$A86=""),"",VLOOKUP($A86,timetable,9,FALSE))</f>
        <v xml:space="preserve">F14E Javelin U13 Girls </v>
      </c>
      <c r="C86" s="18"/>
      <c r="D86" s="64"/>
      <c r="E86" s="64"/>
      <c r="F86" s="65"/>
      <c r="G86" s="66"/>
    </row>
    <row r="87" spans="1:7" x14ac:dyDescent="0.35">
      <c r="B87" s="67" t="str">
        <f>IFERROR("CBP: "&amp;VLOOKUP(A86,records_,5,FALSE)&amp;", "&amp;VLOOKUP(A86,records_,6,FALSE)&amp;", "&amp;VLOOKUP(A86,records_,3,FALSE)&amp;", "&amp;VLOOKUP(A86,records_,4,FALSE),"")</f>
        <v>CBP: A.Ward, Rug&amp;Nor, 2015, 25.84</v>
      </c>
      <c r="C87" s="43"/>
      <c r="D87" s="44"/>
      <c r="E87" s="44"/>
      <c r="F87" s="63"/>
      <c r="G87" s="46"/>
    </row>
    <row r="88" spans="1:7" x14ac:dyDescent="0.35">
      <c r="B88" s="3" t="s">
        <v>2</v>
      </c>
      <c r="C88" s="19" t="s">
        <v>3</v>
      </c>
      <c r="D88" s="13" t="s">
        <v>4</v>
      </c>
      <c r="E88" s="13" t="s">
        <v>5</v>
      </c>
      <c r="F88" s="23" t="s">
        <v>6</v>
      </c>
      <c r="G88" s="46"/>
    </row>
    <row r="89" spans="1:7" x14ac:dyDescent="0.35">
      <c r="B89" s="52">
        <v>1</v>
      </c>
      <c r="C89" s="46">
        <v>57</v>
      </c>
      <c r="D89" s="44" t="str">
        <f>IFERROR(VLOOKUP($C89,competitors,7,FALSE),"")</f>
        <v>Florence MATTHEWS</v>
      </c>
      <c r="E89" s="44" t="str">
        <f>IFERROR(VLOOKUP($C89,competitors,8,FALSE),"")</f>
        <v>Rugby &amp; Northampton AC</v>
      </c>
      <c r="F89" s="63">
        <v>16.22</v>
      </c>
      <c r="G89" s="46"/>
    </row>
    <row r="90" spans="1:7" x14ac:dyDescent="0.35">
      <c r="B90" s="52">
        <v>2</v>
      </c>
      <c r="C90" s="46">
        <v>29</v>
      </c>
      <c r="D90" s="44" t="str">
        <f>IFERROR(VLOOKUP($C90,competitors,7,FALSE),"")</f>
        <v>Hayley DIMOND</v>
      </c>
      <c r="E90" s="44" t="str">
        <f>IFERROR(VLOOKUP($C90,competitors,8,FALSE),"")</f>
        <v>Marshall Milton Keynes AC</v>
      </c>
      <c r="F90" s="63">
        <v>15.5</v>
      </c>
      <c r="G90" s="46"/>
    </row>
    <row r="91" spans="1:7" x14ac:dyDescent="0.35">
      <c r="B91" s="52"/>
      <c r="C91" s="46"/>
      <c r="D91" s="44" t="str">
        <f>IFERROR(VLOOKUP($C91,competitors,7,FALSE),"")</f>
        <v/>
      </c>
      <c r="E91" s="44" t="str">
        <f>IFERROR(VLOOKUP($C91,competitors,8,FALSE),"")</f>
        <v/>
      </c>
      <c r="F91" s="63"/>
      <c r="G91" s="46"/>
    </row>
    <row r="92" spans="1:7" x14ac:dyDescent="0.35">
      <c r="A92" s="11" t="s">
        <v>131</v>
      </c>
      <c r="B92" s="15" t="str">
        <f>IF(OR($A92=0,$A92=""),"",VLOOKUP($A92,timetable,9,FALSE))</f>
        <v xml:space="preserve">F15 Long Jump U11 Girls </v>
      </c>
      <c r="C92" s="18"/>
      <c r="D92" s="64"/>
      <c r="E92" s="64"/>
      <c r="F92" s="65"/>
      <c r="G92" s="66"/>
    </row>
    <row r="93" spans="1:7" x14ac:dyDescent="0.35">
      <c r="B93" s="67" t="str">
        <f>IFERROR("CBP: "&amp;VLOOKUP(A92,records_,5,FALSE)&amp;", "&amp;VLOOKUP(A92,records_,6,FALSE)&amp;", "&amp;VLOOKUP(A92,records_,3,FALSE)&amp;", "&amp;VLOOKUP(A92,records_,4,FALSE),"")</f>
        <v>CBP: K.Print, Daventry AC, 2011, 3.72</v>
      </c>
      <c r="C93" s="43"/>
      <c r="D93" s="44"/>
      <c r="E93" s="44"/>
      <c r="F93" s="63"/>
      <c r="G93" s="46"/>
    </row>
    <row r="94" spans="1:7" x14ac:dyDescent="0.35">
      <c r="B94" s="3" t="s">
        <v>2</v>
      </c>
      <c r="C94" s="19" t="s">
        <v>3</v>
      </c>
      <c r="D94" s="13" t="s">
        <v>4</v>
      </c>
      <c r="E94" s="13" t="s">
        <v>5</v>
      </c>
      <c r="F94" s="23" t="s">
        <v>6</v>
      </c>
      <c r="G94" s="46"/>
    </row>
    <row r="95" spans="1:7" x14ac:dyDescent="0.35">
      <c r="B95" s="52">
        <v>1</v>
      </c>
      <c r="C95" s="46">
        <v>66</v>
      </c>
      <c r="D95" s="44" t="str">
        <f t="shared" ref="D95:D112" si="8">IFERROR(VLOOKUP($C95,competitors,7,FALSE),"")</f>
        <v>Onachukwu NDEFO</v>
      </c>
      <c r="E95" s="44" t="str">
        <f t="shared" ref="E95:E112" si="9">IFERROR(VLOOKUP($C95,competitors,8,FALSE),"")</f>
        <v>Rugby &amp; Northampton AC</v>
      </c>
      <c r="F95" s="63">
        <v>3.82</v>
      </c>
      <c r="G95" s="46" t="s">
        <v>100</v>
      </c>
    </row>
    <row r="96" spans="1:7" x14ac:dyDescent="0.35">
      <c r="B96" s="52">
        <v>2</v>
      </c>
      <c r="C96" s="46">
        <v>13</v>
      </c>
      <c r="D96" s="44" t="str">
        <f t="shared" si="8"/>
        <v>Phoebe BOYLE</v>
      </c>
      <c r="E96" s="44" t="str">
        <f t="shared" si="9"/>
        <v>Rugby &amp; Northampton AC</v>
      </c>
      <c r="F96" s="63">
        <v>3.59</v>
      </c>
      <c r="G96" s="46"/>
    </row>
    <row r="97" spans="2:7" x14ac:dyDescent="0.35">
      <c r="B97" s="52">
        <v>3</v>
      </c>
      <c r="C97" s="46">
        <v>26</v>
      </c>
      <c r="D97" s="44" t="str">
        <f t="shared" si="8"/>
        <v>Ella DARBY</v>
      </c>
      <c r="E97" s="44" t="str">
        <f t="shared" si="9"/>
        <v>Silson Joggers AC</v>
      </c>
      <c r="F97" s="63">
        <v>3.53</v>
      </c>
      <c r="G97" s="46"/>
    </row>
    <row r="98" spans="2:7" x14ac:dyDescent="0.35">
      <c r="B98" s="52">
        <v>4</v>
      </c>
      <c r="C98" s="46">
        <v>21</v>
      </c>
      <c r="D98" s="44" t="str">
        <f t="shared" si="8"/>
        <v>Georgia COKER-AGAR</v>
      </c>
      <c r="E98" s="44" t="str">
        <f t="shared" si="9"/>
        <v>Rugby &amp; Northampton AC</v>
      </c>
      <c r="F98" s="63">
        <v>3.47</v>
      </c>
      <c r="G98" s="46"/>
    </row>
    <row r="99" spans="2:7" x14ac:dyDescent="0.35">
      <c r="B99" s="52">
        <v>5</v>
      </c>
      <c r="C99" s="46">
        <v>6</v>
      </c>
      <c r="D99" s="44" t="str">
        <f t="shared" si="8"/>
        <v>Beatrix BAFFOE</v>
      </c>
      <c r="E99" s="44" t="str">
        <f t="shared" si="9"/>
        <v>Rugby &amp; Northampton AC</v>
      </c>
      <c r="F99" s="63">
        <v>3.18</v>
      </c>
      <c r="G99" s="46"/>
    </row>
    <row r="100" spans="2:7" x14ac:dyDescent="0.35">
      <c r="B100" s="52">
        <v>6</v>
      </c>
      <c r="C100" s="46">
        <v>82</v>
      </c>
      <c r="D100" s="44" t="str">
        <f t="shared" si="8"/>
        <v>Honor SOMERVILLE-COTTON</v>
      </c>
      <c r="E100" s="44" t="str">
        <f t="shared" si="9"/>
        <v>Corby AC</v>
      </c>
      <c r="F100" s="63">
        <v>2.95</v>
      </c>
      <c r="G100" s="46"/>
    </row>
    <row r="101" spans="2:7" x14ac:dyDescent="0.35">
      <c r="B101" s="52">
        <v>7</v>
      </c>
      <c r="C101" s="46">
        <v>169</v>
      </c>
      <c r="D101" s="44" t="str">
        <f t="shared" si="8"/>
        <v>Millie TITHERADGE</v>
      </c>
      <c r="E101" s="44" t="str">
        <f t="shared" si="9"/>
        <v>Rugby &amp; Northampton AC</v>
      </c>
      <c r="F101" s="63">
        <v>2.94</v>
      </c>
      <c r="G101" s="46"/>
    </row>
    <row r="102" spans="2:7" x14ac:dyDescent="0.35">
      <c r="B102" s="52">
        <v>8</v>
      </c>
      <c r="C102" s="46">
        <v>53</v>
      </c>
      <c r="D102" s="44" t="str">
        <f t="shared" si="8"/>
        <v>Brooke LEO</v>
      </c>
      <c r="E102" s="44" t="str">
        <f t="shared" si="9"/>
        <v>Rugby &amp; Northampton AC</v>
      </c>
      <c r="F102" s="63">
        <v>2.93</v>
      </c>
      <c r="G102" s="46"/>
    </row>
    <row r="103" spans="2:7" x14ac:dyDescent="0.35">
      <c r="B103" s="52">
        <v>9</v>
      </c>
      <c r="C103" s="46">
        <v>16</v>
      </c>
      <c r="D103" s="44" t="str">
        <f t="shared" si="8"/>
        <v>Teigan BURROWS</v>
      </c>
      <c r="E103" s="44" t="str">
        <f t="shared" si="9"/>
        <v>Rugby &amp; Northampton AC</v>
      </c>
      <c r="F103" s="63">
        <v>2.91</v>
      </c>
      <c r="G103" s="46"/>
    </row>
    <row r="104" spans="2:7" x14ac:dyDescent="0.35">
      <c r="B104" s="52">
        <v>10</v>
      </c>
      <c r="C104" s="46">
        <v>34</v>
      </c>
      <c r="D104" s="44" t="str">
        <f t="shared" si="8"/>
        <v>Millie GAMMAGE</v>
      </c>
      <c r="E104" s="44" t="str">
        <f t="shared" si="9"/>
        <v>Rugby &amp; Northampton AC</v>
      </c>
      <c r="F104" s="63">
        <v>2.91</v>
      </c>
      <c r="G104" s="46"/>
    </row>
    <row r="105" spans="2:7" x14ac:dyDescent="0.35">
      <c r="B105" s="52">
        <v>11</v>
      </c>
      <c r="C105" s="46">
        <v>63</v>
      </c>
      <c r="D105" s="44" t="str">
        <f t="shared" si="8"/>
        <v>Lulu MOWFORTH</v>
      </c>
      <c r="E105" s="44" t="str">
        <f t="shared" si="9"/>
        <v>Kettering Town Harriers</v>
      </c>
      <c r="F105" s="63">
        <v>2.89</v>
      </c>
      <c r="G105" s="46"/>
    </row>
    <row r="106" spans="2:7" x14ac:dyDescent="0.35">
      <c r="B106" s="52">
        <v>12</v>
      </c>
      <c r="C106" s="46">
        <v>55</v>
      </c>
      <c r="D106" s="44" t="str">
        <f t="shared" si="8"/>
        <v>Eve MALLOY</v>
      </c>
      <c r="E106" s="44" t="str">
        <f t="shared" si="9"/>
        <v>Wellingborough &amp; District AC</v>
      </c>
      <c r="F106" s="63">
        <v>2.89</v>
      </c>
      <c r="G106" s="46"/>
    </row>
    <row r="107" spans="2:7" x14ac:dyDescent="0.35">
      <c r="B107" s="52">
        <v>13</v>
      </c>
      <c r="C107" s="46">
        <v>28</v>
      </c>
      <c r="D107" s="44" t="str">
        <f t="shared" si="8"/>
        <v>Lilia DIGBY</v>
      </c>
      <c r="E107" s="44" t="str">
        <f t="shared" si="9"/>
        <v>Rugby &amp; Northampton AC</v>
      </c>
      <c r="F107" s="63">
        <v>2.78</v>
      </c>
      <c r="G107" s="46"/>
    </row>
    <row r="108" spans="2:7" x14ac:dyDescent="0.35">
      <c r="B108" s="52">
        <v>14</v>
      </c>
      <c r="C108" s="46">
        <v>110</v>
      </c>
      <c r="D108" s="44" t="str">
        <f t="shared" si="8"/>
        <v>Isabella BROCKWAY</v>
      </c>
      <c r="E108" s="44" t="str">
        <f t="shared" si="9"/>
        <v>Kettering Town Harriers</v>
      </c>
      <c r="F108" s="63">
        <v>2.62</v>
      </c>
      <c r="G108" s="46"/>
    </row>
    <row r="109" spans="2:7" x14ac:dyDescent="0.35">
      <c r="B109" s="52">
        <v>15</v>
      </c>
      <c r="C109" s="46">
        <v>102</v>
      </c>
      <c r="D109" s="44" t="str">
        <f t="shared" si="8"/>
        <v>Brogan ADAMS</v>
      </c>
      <c r="E109" s="44" t="str">
        <f t="shared" si="9"/>
        <v>Rugby &amp; Northampton AC</v>
      </c>
      <c r="F109" s="63">
        <v>2.36</v>
      </c>
      <c r="G109" s="46"/>
    </row>
    <row r="110" spans="2:7" x14ac:dyDescent="0.35">
      <c r="B110" s="52">
        <v>16</v>
      </c>
      <c r="C110" s="46">
        <v>85</v>
      </c>
      <c r="D110" s="44" t="str">
        <f t="shared" si="8"/>
        <v>Lilli TAYLOR</v>
      </c>
      <c r="E110" s="44" t="str">
        <f t="shared" si="9"/>
        <v>Rugby &amp; Northampton AC</v>
      </c>
      <c r="F110" s="63">
        <v>2.17</v>
      </c>
      <c r="G110" s="46"/>
    </row>
    <row r="111" spans="2:7" x14ac:dyDescent="0.35">
      <c r="B111" s="52">
        <v>17</v>
      </c>
      <c r="C111" s="46">
        <v>37</v>
      </c>
      <c r="D111" s="44" t="str">
        <f t="shared" si="8"/>
        <v>Madeleine GOWLER</v>
      </c>
      <c r="E111" s="44" t="str">
        <f t="shared" si="9"/>
        <v>Rugby &amp; Northampton AC</v>
      </c>
      <c r="F111" s="63">
        <v>2.0299999999999998</v>
      </c>
      <c r="G111" s="46"/>
    </row>
    <row r="112" spans="2:7" x14ac:dyDescent="0.35">
      <c r="B112" s="52">
        <v>18</v>
      </c>
      <c r="C112" s="46">
        <v>65</v>
      </c>
      <c r="D112" s="44" t="str">
        <f t="shared" si="8"/>
        <v>Maddie MUNRO</v>
      </c>
      <c r="E112" s="44" t="str">
        <f t="shared" si="9"/>
        <v>Rugby &amp; Northampton AC</v>
      </c>
      <c r="F112" s="63">
        <v>1.9</v>
      </c>
      <c r="G112" s="46"/>
    </row>
    <row r="113" spans="1:7" x14ac:dyDescent="0.35">
      <c r="B113" s="52"/>
      <c r="C113" s="46"/>
      <c r="D113" s="44" t="str">
        <f t="shared" ref="D113" si="10">IFERROR(VLOOKUP($C113,competitors,7,FALSE),"")</f>
        <v/>
      </c>
      <c r="E113" s="44" t="str">
        <f t="shared" ref="E113" si="11">IFERROR(VLOOKUP($C113,competitors,8,FALSE),"")</f>
        <v/>
      </c>
      <c r="F113" s="63"/>
      <c r="G113" s="46"/>
    </row>
    <row r="114" spans="1:7" x14ac:dyDescent="0.35">
      <c r="A114" s="11" t="s">
        <v>132</v>
      </c>
      <c r="B114" s="15" t="str">
        <f>IF(OR($A114=0,$A114=""),"",VLOOKUP($A114,timetable,9,FALSE))</f>
        <v xml:space="preserve">F16A High Jump U20 Men </v>
      </c>
      <c r="C114" s="18"/>
      <c r="D114" s="64"/>
      <c r="E114" s="64"/>
      <c r="F114" s="65"/>
      <c r="G114" s="66"/>
    </row>
    <row r="115" spans="1:7" x14ac:dyDescent="0.35">
      <c r="B115" s="67" t="str">
        <f>IFERROR("CBP: "&amp;VLOOKUP(A114,records_,5,FALSE)&amp;", "&amp;VLOOKUP(A114,records_,6,FALSE)&amp;", "&amp;VLOOKUP(A114,records_,3,FALSE)&amp;", "&amp;VLOOKUP(A114,records_,4,FALSE),"")</f>
        <v>CBP: B.Reilly, Corby, 1990, 2.19</v>
      </c>
      <c r="C115" s="43"/>
      <c r="D115" s="44"/>
      <c r="E115" s="44"/>
      <c r="F115" s="63"/>
      <c r="G115" s="46"/>
    </row>
    <row r="116" spans="1:7" x14ac:dyDescent="0.35">
      <c r="B116" s="3" t="s">
        <v>2</v>
      </c>
      <c r="C116" s="19" t="s">
        <v>3</v>
      </c>
      <c r="D116" s="13" t="s">
        <v>4</v>
      </c>
      <c r="E116" s="13" t="s">
        <v>5</v>
      </c>
      <c r="F116" s="23" t="s">
        <v>6</v>
      </c>
      <c r="G116" s="46"/>
    </row>
    <row r="117" spans="1:7" x14ac:dyDescent="0.35">
      <c r="B117" s="52">
        <v>1</v>
      </c>
      <c r="C117" s="46">
        <v>273</v>
      </c>
      <c r="D117" s="44" t="str">
        <f>IFERROR(VLOOKUP($C117,competitors,7,FALSE),"")</f>
        <v>Giorgio SAROLI</v>
      </c>
      <c r="E117" s="44" t="str">
        <f>IFERROR(VLOOKUP($C117,competitors,8,FALSE),"")</f>
        <v>Rugby &amp; Northampton AC</v>
      </c>
      <c r="F117" s="63">
        <v>1.7</v>
      </c>
      <c r="G117" s="46"/>
    </row>
    <row r="118" spans="1:7" x14ac:dyDescent="0.35">
      <c r="B118" s="52"/>
      <c r="C118" s="46"/>
      <c r="D118" s="44" t="str">
        <f>IFERROR(VLOOKUP($C118,competitors,7,FALSE),"")</f>
        <v/>
      </c>
      <c r="E118" s="44" t="str">
        <f>IFERROR(VLOOKUP($C118,competitors,8,FALSE),"")</f>
        <v/>
      </c>
      <c r="F118" s="63"/>
      <c r="G118" s="46"/>
    </row>
    <row r="119" spans="1:7" x14ac:dyDescent="0.35">
      <c r="A119" s="11" t="s">
        <v>133</v>
      </c>
      <c r="B119" s="15" t="str">
        <f>IF(OR($A119=0,$A119=""),"",VLOOKUP($A119,timetable,9,FALSE))</f>
        <v xml:space="preserve">F16B High Jump U17 Men </v>
      </c>
      <c r="C119" s="18"/>
      <c r="D119" s="64"/>
      <c r="E119" s="64"/>
      <c r="F119" s="65"/>
      <c r="G119" s="66"/>
    </row>
    <row r="120" spans="1:7" x14ac:dyDescent="0.35">
      <c r="B120" s="67" t="str">
        <f>IFERROR("CBP: "&amp;VLOOKUP(A119,records_,5,FALSE)&amp;", "&amp;VLOOKUP(A119,records_,6,FALSE)&amp;", "&amp;VLOOKUP(A119,records_,3,FALSE)&amp;", "&amp;VLOOKUP(A119,records_,4,FALSE),"")</f>
        <v>CBP: B Reilly, Corby, 1989, 2.11</v>
      </c>
      <c r="C120" s="43"/>
      <c r="D120" s="44"/>
      <c r="E120" s="44"/>
      <c r="F120" s="63"/>
      <c r="G120" s="46"/>
    </row>
    <row r="121" spans="1:7" x14ac:dyDescent="0.35">
      <c r="B121" s="3" t="s">
        <v>2</v>
      </c>
      <c r="C121" s="19" t="s">
        <v>3</v>
      </c>
      <c r="D121" s="13" t="s">
        <v>4</v>
      </c>
      <c r="E121" s="13" t="s">
        <v>5</v>
      </c>
      <c r="F121" s="23" t="s">
        <v>6</v>
      </c>
      <c r="G121" s="46"/>
    </row>
    <row r="122" spans="1:7" x14ac:dyDescent="0.35">
      <c r="B122" s="52">
        <v>1</v>
      </c>
      <c r="C122" s="46">
        <v>366</v>
      </c>
      <c r="D122" s="44" t="str">
        <f>IFERROR(VLOOKUP($C122,competitors,7,FALSE),"")</f>
        <v>Leon MARTIN-EVANS</v>
      </c>
      <c r="E122" s="44" t="str">
        <f>IFERROR(VLOOKUP($C122,competitors,8,FALSE),"")</f>
        <v>Daventry AAC</v>
      </c>
      <c r="F122" s="63">
        <v>1.9</v>
      </c>
      <c r="G122" s="46"/>
    </row>
    <row r="123" spans="1:7" x14ac:dyDescent="0.35">
      <c r="B123" s="52">
        <v>2</v>
      </c>
      <c r="C123" s="46">
        <v>204</v>
      </c>
      <c r="D123" s="44" t="str">
        <f>IFERROR(VLOOKUP($C123,competitors,7,FALSE),"")</f>
        <v>Lewis-Morgan BARTON</v>
      </c>
      <c r="E123" s="44" t="str">
        <f>IFERROR(VLOOKUP($C123,competitors,8,FALSE),"")</f>
        <v>Kettering Town Harriers</v>
      </c>
      <c r="F123" s="63">
        <v>1.65</v>
      </c>
      <c r="G123" s="46"/>
    </row>
    <row r="124" spans="1:7" x14ac:dyDescent="0.35">
      <c r="B124" s="52">
        <v>3</v>
      </c>
      <c r="C124" s="46">
        <v>287</v>
      </c>
      <c r="D124" s="44" t="str">
        <f>IFERROR(VLOOKUP($C124,competitors,7,FALSE),"")</f>
        <v>Finley WILSON</v>
      </c>
      <c r="E124" s="44" t="str">
        <f>IFERROR(VLOOKUP($C124,competitors,8,FALSE),"")</f>
        <v>Corby AC</v>
      </c>
      <c r="F124" s="63">
        <v>1.6</v>
      </c>
      <c r="G124" s="46"/>
    </row>
    <row r="125" spans="1:7" x14ac:dyDescent="0.35">
      <c r="B125" s="52"/>
      <c r="C125" s="46"/>
      <c r="D125" s="44" t="str">
        <f>IFERROR(VLOOKUP($C125,competitors,7,FALSE),"")</f>
        <v/>
      </c>
      <c r="E125" s="44" t="str">
        <f>IFERROR(VLOOKUP($C125,competitors,8,FALSE),"")</f>
        <v/>
      </c>
      <c r="F125" s="63"/>
      <c r="G125" s="46"/>
    </row>
    <row r="126" spans="1:7" x14ac:dyDescent="0.35">
      <c r="A126" s="11" t="s">
        <v>134</v>
      </c>
      <c r="B126" s="15" t="str">
        <f>IF(OR($A126=0,$A126=""),"",VLOOKUP($A126,timetable,9,FALSE))</f>
        <v xml:space="preserve">F16C High Jump Masters M </v>
      </c>
      <c r="C126" s="18"/>
      <c r="D126" s="64"/>
      <c r="E126" s="64"/>
      <c r="F126" s="65"/>
      <c r="G126" s="66"/>
    </row>
    <row r="127" spans="1:7" x14ac:dyDescent="0.35">
      <c r="B127" s="67" t="str">
        <f>IFERROR("CBP: "&amp;VLOOKUP(A126,records_,5,FALSE)&amp;", "&amp;VLOOKUP(A126,records_,6,FALSE)&amp;", "&amp;VLOOKUP(A126,records_,3,FALSE)&amp;", "&amp;VLOOKUP(A126,records_,4,FALSE),"")</f>
        <v>CBP: I.Gidley, Rug &amp; Nor, 2012, 1.75</v>
      </c>
      <c r="C127" s="43"/>
      <c r="D127" s="44"/>
      <c r="E127" s="44"/>
      <c r="F127" s="63"/>
      <c r="G127" s="46"/>
    </row>
    <row r="128" spans="1:7" x14ac:dyDescent="0.35">
      <c r="B128" s="3" t="s">
        <v>2</v>
      </c>
      <c r="C128" s="19" t="s">
        <v>3</v>
      </c>
      <c r="D128" s="13" t="s">
        <v>4</v>
      </c>
      <c r="E128" s="13" t="s">
        <v>5</v>
      </c>
      <c r="F128" s="23" t="s">
        <v>6</v>
      </c>
      <c r="G128" s="46"/>
    </row>
    <row r="129" spans="1:7" x14ac:dyDescent="0.35">
      <c r="B129" s="52">
        <v>1</v>
      </c>
      <c r="C129" s="46">
        <v>342</v>
      </c>
      <c r="D129" s="44" t="str">
        <f>IFERROR(VLOOKUP($C129,competitors,7,FALSE),"")</f>
        <v>Ian GIDLEY</v>
      </c>
      <c r="E129" s="44" t="str">
        <f>IFERROR(VLOOKUP($C129,competitors,8,FALSE),"")</f>
        <v>Rugby &amp; Northampton AC</v>
      </c>
      <c r="F129" s="63">
        <v>1.7</v>
      </c>
      <c r="G129" s="46"/>
    </row>
    <row r="130" spans="1:7" x14ac:dyDescent="0.35">
      <c r="B130" s="52"/>
      <c r="C130" s="46"/>
      <c r="D130" s="44" t="str">
        <f>IFERROR(VLOOKUP($C130,competitors,7,FALSE),"")</f>
        <v/>
      </c>
      <c r="E130" s="44" t="str">
        <f>IFERROR(VLOOKUP($C130,competitors,8,FALSE),"")</f>
        <v/>
      </c>
      <c r="F130" s="63"/>
      <c r="G130" s="46"/>
    </row>
    <row r="131" spans="1:7" x14ac:dyDescent="0.35">
      <c r="A131" s="11" t="s">
        <v>135</v>
      </c>
      <c r="B131" s="15" t="str">
        <f>IF(OR($A131=0,$A131=""),"",VLOOKUP($A131,timetable,9,FALSE))</f>
        <v xml:space="preserve">F17 Long Jump U13 Girls </v>
      </c>
      <c r="C131" s="18"/>
      <c r="D131" s="64"/>
      <c r="E131" s="64"/>
      <c r="F131" s="65"/>
      <c r="G131" s="66"/>
    </row>
    <row r="132" spans="1:7" x14ac:dyDescent="0.35">
      <c r="B132" s="67" t="str">
        <f>IFERROR("CBP: "&amp;VLOOKUP(A131,records_,5,FALSE)&amp;", "&amp;VLOOKUP(A131,records_,6,FALSE)&amp;", "&amp;VLOOKUP(A131,records_,3,FALSE)&amp;", "&amp;VLOOKUP(A131,records_,4,FALSE),"")</f>
        <v>CBP: C Martin-Evans, Daventry AC, 2015, 4.97</v>
      </c>
      <c r="C132" s="43"/>
      <c r="D132" s="44"/>
      <c r="E132" s="44"/>
      <c r="F132" s="63"/>
      <c r="G132" s="46"/>
    </row>
    <row r="133" spans="1:7" x14ac:dyDescent="0.35">
      <c r="B133" s="3" t="s">
        <v>2</v>
      </c>
      <c r="C133" s="19" t="s">
        <v>3</v>
      </c>
      <c r="D133" s="13" t="s">
        <v>4</v>
      </c>
      <c r="E133" s="13" t="s">
        <v>5</v>
      </c>
      <c r="F133" s="23" t="s">
        <v>6</v>
      </c>
      <c r="G133" s="46"/>
    </row>
    <row r="134" spans="1:7" x14ac:dyDescent="0.35">
      <c r="B134" s="52">
        <v>1</v>
      </c>
      <c r="C134" s="46">
        <v>57</v>
      </c>
      <c r="D134" s="44" t="str">
        <f t="shared" ref="D134:D149" si="12">IFERROR(VLOOKUP($C134,competitors,7,FALSE),"")</f>
        <v>Florence MATTHEWS</v>
      </c>
      <c r="E134" s="44" t="str">
        <f t="shared" ref="E134:E149" si="13">IFERROR(VLOOKUP($C134,competitors,8,FALSE),"")</f>
        <v>Rugby &amp; Northampton AC</v>
      </c>
      <c r="F134" s="63">
        <v>4.79</v>
      </c>
      <c r="G134" s="46"/>
    </row>
    <row r="135" spans="1:7" x14ac:dyDescent="0.35">
      <c r="B135" s="52">
        <v>2</v>
      </c>
      <c r="C135" s="46">
        <v>58</v>
      </c>
      <c r="D135" s="44" t="str">
        <f t="shared" si="12"/>
        <v>Etienne MAUGHAN</v>
      </c>
      <c r="E135" s="44" t="str">
        <f t="shared" si="13"/>
        <v>Bedford &amp; County AC</v>
      </c>
      <c r="F135" s="63">
        <v>4.7</v>
      </c>
      <c r="G135" s="46"/>
    </row>
    <row r="136" spans="1:7" x14ac:dyDescent="0.35">
      <c r="B136" s="52">
        <v>3</v>
      </c>
      <c r="C136" s="46">
        <v>30</v>
      </c>
      <c r="D136" s="44" t="str">
        <f t="shared" si="12"/>
        <v>Madison DRAGE</v>
      </c>
      <c r="E136" s="44" t="str">
        <f t="shared" si="13"/>
        <v>Rugby &amp; Northampton AC</v>
      </c>
      <c r="F136" s="63">
        <v>3.97</v>
      </c>
      <c r="G136" s="46"/>
    </row>
    <row r="137" spans="1:7" x14ac:dyDescent="0.35">
      <c r="B137" s="52">
        <v>4</v>
      </c>
      <c r="C137" s="46">
        <v>68</v>
      </c>
      <c r="D137" s="44" t="str">
        <f t="shared" si="12"/>
        <v>Xcena PASQUALIN</v>
      </c>
      <c r="E137" s="44" t="str">
        <f t="shared" si="13"/>
        <v>Rugby &amp; Northampton AC</v>
      </c>
      <c r="F137" s="63">
        <v>3.92</v>
      </c>
      <c r="G137" s="46"/>
    </row>
    <row r="138" spans="1:7" x14ac:dyDescent="0.35">
      <c r="B138" s="52">
        <v>5</v>
      </c>
      <c r="C138" s="46">
        <v>95</v>
      </c>
      <c r="D138" s="44" t="str">
        <f t="shared" si="12"/>
        <v>Charlotte WOODWARD</v>
      </c>
      <c r="E138" s="44" t="str">
        <f t="shared" si="13"/>
        <v>Rugby &amp; Northampton AC</v>
      </c>
      <c r="F138" s="63">
        <v>3.85</v>
      </c>
      <c r="G138" s="46"/>
    </row>
    <row r="139" spans="1:7" x14ac:dyDescent="0.35">
      <c r="B139" s="52">
        <v>6</v>
      </c>
      <c r="C139" s="46">
        <v>73</v>
      </c>
      <c r="D139" s="44" t="str">
        <f t="shared" si="12"/>
        <v>Aliyah SALAU</v>
      </c>
      <c r="E139" s="44" t="str">
        <f t="shared" si="13"/>
        <v>Corby AC</v>
      </c>
      <c r="F139" s="63">
        <v>3.74</v>
      </c>
      <c r="G139" s="46"/>
    </row>
    <row r="140" spans="1:7" x14ac:dyDescent="0.35">
      <c r="B140" s="52">
        <v>7</v>
      </c>
      <c r="C140" s="46">
        <v>24</v>
      </c>
      <c r="D140" s="44" t="str">
        <f t="shared" si="12"/>
        <v>Kae CRISP</v>
      </c>
      <c r="E140" s="44" t="str">
        <f t="shared" si="13"/>
        <v>Rugby &amp; Northampton AC</v>
      </c>
      <c r="F140" s="63">
        <v>3.72</v>
      </c>
      <c r="G140" s="46"/>
    </row>
    <row r="141" spans="1:7" x14ac:dyDescent="0.35">
      <c r="B141" s="52">
        <v>8</v>
      </c>
      <c r="C141" s="46">
        <v>96</v>
      </c>
      <c r="D141" s="44" t="str">
        <f t="shared" si="12"/>
        <v>Chloe WORTH</v>
      </c>
      <c r="E141" s="44" t="str">
        <f t="shared" si="13"/>
        <v>Rugby &amp; Northampton AC</v>
      </c>
      <c r="F141" s="63">
        <v>3.72</v>
      </c>
      <c r="G141" s="46"/>
    </row>
    <row r="142" spans="1:7" x14ac:dyDescent="0.35">
      <c r="B142" s="52">
        <v>9</v>
      </c>
      <c r="C142" s="46">
        <v>35</v>
      </c>
      <c r="D142" s="44" t="str">
        <f t="shared" si="12"/>
        <v>Ellen GOODHART</v>
      </c>
      <c r="E142" s="44" t="str">
        <f t="shared" si="13"/>
        <v>Rugby &amp; Northampton AC</v>
      </c>
      <c r="F142" s="63">
        <v>3.7</v>
      </c>
      <c r="G142" s="46"/>
    </row>
    <row r="143" spans="1:7" x14ac:dyDescent="0.35">
      <c r="B143" s="52">
        <v>10</v>
      </c>
      <c r="C143" s="46">
        <v>29</v>
      </c>
      <c r="D143" s="44" t="str">
        <f t="shared" si="12"/>
        <v>Hayley DIMOND</v>
      </c>
      <c r="E143" s="44" t="str">
        <f t="shared" si="13"/>
        <v>Marshall Milton Keynes AC</v>
      </c>
      <c r="F143" s="63">
        <v>3.43</v>
      </c>
      <c r="G143" s="46"/>
    </row>
    <row r="144" spans="1:7" x14ac:dyDescent="0.35">
      <c r="B144" s="52">
        <v>11</v>
      </c>
      <c r="C144" s="46">
        <v>74</v>
      </c>
      <c r="D144" s="44" t="str">
        <f t="shared" si="12"/>
        <v>Amber SALKELD</v>
      </c>
      <c r="E144" s="44" t="str">
        <f t="shared" si="13"/>
        <v>Marshall Milton Keynes AC</v>
      </c>
      <c r="F144" s="63">
        <v>3.38</v>
      </c>
      <c r="G144" s="46"/>
    </row>
    <row r="145" spans="1:7" x14ac:dyDescent="0.35">
      <c r="B145" s="52">
        <v>12</v>
      </c>
      <c r="C145" s="46">
        <v>33</v>
      </c>
      <c r="D145" s="44" t="str">
        <f t="shared" si="12"/>
        <v>Ella FAIRBROTHER</v>
      </c>
      <c r="E145" s="44" t="str">
        <f t="shared" si="13"/>
        <v>Kettering Town Harriers</v>
      </c>
      <c r="F145" s="63">
        <v>3.34</v>
      </c>
      <c r="G145" s="46"/>
    </row>
    <row r="146" spans="1:7" x14ac:dyDescent="0.35">
      <c r="B146" s="52">
        <v>13</v>
      </c>
      <c r="C146" s="46">
        <v>17</v>
      </c>
      <c r="D146" s="44" t="str">
        <f t="shared" si="12"/>
        <v>Amelia CEBAK</v>
      </c>
      <c r="E146" s="44" t="str">
        <f t="shared" si="13"/>
        <v>Rugby &amp; Northampton AC</v>
      </c>
      <c r="F146" s="63">
        <v>3.26</v>
      </c>
      <c r="G146" s="46"/>
    </row>
    <row r="147" spans="1:7" x14ac:dyDescent="0.35">
      <c r="B147" s="52">
        <v>14</v>
      </c>
      <c r="C147" s="46">
        <v>60</v>
      </c>
      <c r="D147" s="44" t="str">
        <f t="shared" si="12"/>
        <v>Grace MCCLAFFERTY</v>
      </c>
      <c r="E147" s="44" t="str">
        <f t="shared" si="13"/>
        <v>Corby AC</v>
      </c>
      <c r="F147" s="63">
        <v>3.25</v>
      </c>
      <c r="G147" s="46"/>
    </row>
    <row r="148" spans="1:7" x14ac:dyDescent="0.35">
      <c r="B148" s="52">
        <v>15</v>
      </c>
      <c r="C148" s="46">
        <v>41</v>
      </c>
      <c r="D148" s="44" t="str">
        <f t="shared" si="12"/>
        <v>Amy HARRIS</v>
      </c>
      <c r="E148" s="44" t="str">
        <f t="shared" si="13"/>
        <v>Silson Joggers AC</v>
      </c>
      <c r="F148" s="63">
        <v>3</v>
      </c>
      <c r="G148" s="46"/>
    </row>
    <row r="149" spans="1:7" x14ac:dyDescent="0.35">
      <c r="B149" s="52">
        <v>16</v>
      </c>
      <c r="C149" s="46">
        <v>36</v>
      </c>
      <c r="D149" s="44" t="str">
        <f t="shared" si="12"/>
        <v>Isabelle GOWLER</v>
      </c>
      <c r="E149" s="44" t="str">
        <f t="shared" si="13"/>
        <v>Rugby &amp; Northampton AC</v>
      </c>
      <c r="F149" s="63">
        <v>2.99</v>
      </c>
      <c r="G149" s="46"/>
    </row>
    <row r="150" spans="1:7" x14ac:dyDescent="0.35">
      <c r="B150" s="52"/>
      <c r="C150" s="46"/>
      <c r="D150" s="44" t="str">
        <f t="shared" ref="D150" si="14">IFERROR(VLOOKUP($C150,competitors,7,FALSE),"")</f>
        <v/>
      </c>
      <c r="E150" s="44" t="str">
        <f t="shared" ref="E150" si="15">IFERROR(VLOOKUP($C150,competitors,8,FALSE),"")</f>
        <v/>
      </c>
      <c r="F150" s="63"/>
      <c r="G150" s="46"/>
    </row>
    <row r="151" spans="1:7" x14ac:dyDescent="0.35">
      <c r="A151" s="11" t="s">
        <v>136</v>
      </c>
      <c r="B151" s="15" t="str">
        <f>IF(OR($A151=0,$A151=""),"",VLOOKUP($A151,timetable,9,FALSE))</f>
        <v xml:space="preserve">F18A Javelin Senior Men </v>
      </c>
      <c r="C151" s="18"/>
      <c r="D151" s="64"/>
      <c r="E151" s="64"/>
      <c r="F151" s="65"/>
      <c r="G151" s="66"/>
    </row>
    <row r="152" spans="1:7" x14ac:dyDescent="0.35">
      <c r="B152" s="67" t="str">
        <f>IFERROR("CBP: "&amp;VLOOKUP(A151,records_,5,FALSE)&amp;", "&amp;VLOOKUP(A151,records_,6,FALSE)&amp;", "&amp;VLOOKUP(A151,records_,3,FALSE)&amp;", "&amp;VLOOKUP(A151,records_,4,FALSE),"")</f>
        <v>CBP: R.Charlesworth, Peterborugh AC, 2001, 63.66</v>
      </c>
      <c r="C152" s="43"/>
      <c r="D152" s="44"/>
      <c r="E152" s="44"/>
      <c r="F152" s="63"/>
      <c r="G152" s="46"/>
    </row>
    <row r="153" spans="1:7" x14ac:dyDescent="0.35">
      <c r="B153" s="3" t="s">
        <v>2</v>
      </c>
      <c r="C153" s="19" t="s">
        <v>3</v>
      </c>
      <c r="D153" s="13" t="s">
        <v>4</v>
      </c>
      <c r="E153" s="13" t="s">
        <v>5</v>
      </c>
      <c r="F153" s="23" t="s">
        <v>6</v>
      </c>
      <c r="G153" s="46"/>
    </row>
    <row r="154" spans="1:7" x14ac:dyDescent="0.35">
      <c r="B154" s="52">
        <v>1</v>
      </c>
      <c r="C154" s="46">
        <v>305</v>
      </c>
      <c r="D154" s="44" t="str">
        <f>IFERROR(VLOOKUP($C154,competitors,7,FALSE),"")</f>
        <v>Leon BAILEY</v>
      </c>
      <c r="E154" s="44" t="str">
        <f>IFERROR(VLOOKUP($C154,competitors,8,FALSE),"")</f>
        <v>Rugby &amp; Northampton AC</v>
      </c>
      <c r="F154" s="63">
        <v>56.82</v>
      </c>
      <c r="G154" s="46"/>
    </row>
    <row r="155" spans="1:7" x14ac:dyDescent="0.35">
      <c r="B155" s="52">
        <v>2</v>
      </c>
      <c r="C155" s="46">
        <v>395</v>
      </c>
      <c r="D155" s="44" t="str">
        <f>IFERROR(VLOOKUP($C155,competitors,7,FALSE),"")</f>
        <v>Kieran RUSS</v>
      </c>
      <c r="E155" s="44" t="str">
        <f>IFERROR(VLOOKUP($C155,competitors,8,FALSE),"")</f>
        <v>Daventry AAC</v>
      </c>
      <c r="F155" s="63">
        <v>37.29</v>
      </c>
      <c r="G155" s="46"/>
    </row>
    <row r="156" spans="1:7" x14ac:dyDescent="0.35">
      <c r="B156" s="52"/>
      <c r="C156" s="46"/>
      <c r="D156" s="44" t="str">
        <f>IFERROR(VLOOKUP($C156,competitors,7,FALSE),"")</f>
        <v/>
      </c>
      <c r="E156" s="44" t="str">
        <f>IFERROR(VLOOKUP($C156,competitors,8,FALSE),"")</f>
        <v/>
      </c>
      <c r="F156" s="63"/>
      <c r="G156" s="46"/>
    </row>
    <row r="157" spans="1:7" x14ac:dyDescent="0.35">
      <c r="A157" s="11" t="s">
        <v>137</v>
      </c>
      <c r="B157" s="15" t="str">
        <f>IF(OR($A157=0,$A157=""),"",VLOOKUP($A157,timetable,9,FALSE))</f>
        <v xml:space="preserve">F18B Javelin U17 Men </v>
      </c>
      <c r="C157" s="18"/>
      <c r="D157" s="64"/>
      <c r="E157" s="64"/>
      <c r="F157" s="65"/>
      <c r="G157" s="66"/>
    </row>
    <row r="158" spans="1:7" x14ac:dyDescent="0.35">
      <c r="B158" s="67" t="str">
        <f>IFERROR("CBP: "&amp;VLOOKUP(A157,records_,5,FALSE)&amp;", "&amp;VLOOKUP(A157,records_,6,FALSE)&amp;", "&amp;VLOOKUP(A157,records_,3,FALSE)&amp;", "&amp;VLOOKUP(A157,records_,4,FALSE),"")</f>
        <v>CBP: M Welch, Kettering, 1991, 58.02</v>
      </c>
      <c r="C158" s="43"/>
      <c r="D158" s="44"/>
      <c r="E158" s="44"/>
      <c r="F158" s="63"/>
      <c r="G158" s="46"/>
    </row>
    <row r="159" spans="1:7" x14ac:dyDescent="0.35">
      <c r="B159" s="3" t="s">
        <v>2</v>
      </c>
      <c r="C159" s="19" t="s">
        <v>3</v>
      </c>
      <c r="D159" s="13" t="s">
        <v>4</v>
      </c>
      <c r="E159" s="13" t="s">
        <v>5</v>
      </c>
      <c r="F159" s="23" t="s">
        <v>6</v>
      </c>
      <c r="G159" s="46"/>
    </row>
    <row r="160" spans="1:7" x14ac:dyDescent="0.35">
      <c r="B160" s="52">
        <v>1</v>
      </c>
      <c r="C160" s="46">
        <v>366</v>
      </c>
      <c r="D160" s="44" t="str">
        <f>IFERROR(VLOOKUP($C160,competitors,7,FALSE),"")</f>
        <v>Leon MARTIN-EVANS</v>
      </c>
      <c r="E160" s="44" t="str">
        <f>IFERROR(VLOOKUP($C160,competitors,8,FALSE),"")</f>
        <v>Daventry AAC</v>
      </c>
      <c r="F160" s="63">
        <v>35.92</v>
      </c>
      <c r="G160" s="46"/>
    </row>
    <row r="161" spans="1:7" x14ac:dyDescent="0.35">
      <c r="B161" s="52"/>
      <c r="C161" s="46"/>
      <c r="D161" s="44" t="str">
        <f>IFERROR(VLOOKUP($C161,competitors,7,FALSE),"")</f>
        <v/>
      </c>
      <c r="E161" s="44" t="str">
        <f>IFERROR(VLOOKUP($C161,competitors,8,FALSE),"")</f>
        <v/>
      </c>
      <c r="F161" s="63"/>
      <c r="G161" s="46"/>
    </row>
    <row r="162" spans="1:7" x14ac:dyDescent="0.35">
      <c r="A162" s="11" t="s">
        <v>138</v>
      </c>
      <c r="B162" s="15" t="str">
        <f>IF(OR($A162=0,$A162=""),"",VLOOKUP($A162,timetable,9,FALSE))</f>
        <v xml:space="preserve">F18C Javelin U15 Boys </v>
      </c>
      <c r="C162" s="18"/>
      <c r="D162" s="64"/>
      <c r="E162" s="64"/>
      <c r="F162" s="65"/>
      <c r="G162" s="66"/>
    </row>
    <row r="163" spans="1:7" x14ac:dyDescent="0.35">
      <c r="B163" s="67" t="str">
        <f>IFERROR("CBP: "&amp;VLOOKUP(A162,records_,5,FALSE)&amp;", "&amp;VLOOKUP(A162,records_,6,FALSE)&amp;", "&amp;VLOOKUP(A162,records_,3,FALSE)&amp;", "&amp;VLOOKUP(A162,records_,4,FALSE),"")</f>
        <v>CBP: R Charlesworth, Nor. Ph, 1993, 47.38</v>
      </c>
      <c r="C163" s="43"/>
      <c r="D163" s="44"/>
      <c r="E163" s="44"/>
      <c r="F163" s="63"/>
      <c r="G163" s="46"/>
    </row>
    <row r="164" spans="1:7" x14ac:dyDescent="0.35">
      <c r="B164" s="3" t="s">
        <v>2</v>
      </c>
      <c r="C164" s="19" t="s">
        <v>3</v>
      </c>
      <c r="D164" s="13" t="s">
        <v>4</v>
      </c>
      <c r="E164" s="13" t="s">
        <v>5</v>
      </c>
      <c r="F164" s="23" t="s">
        <v>6</v>
      </c>
      <c r="G164" s="46"/>
    </row>
    <row r="165" spans="1:7" x14ac:dyDescent="0.35">
      <c r="B165" s="52">
        <v>1</v>
      </c>
      <c r="C165" s="46">
        <v>206</v>
      </c>
      <c r="D165" s="44" t="str">
        <f>IFERROR(VLOOKUP($C165,competitors,7,FALSE),"")</f>
        <v>Eoin BEEVERS</v>
      </c>
      <c r="E165" s="44" t="str">
        <f>IFERROR(VLOOKUP($C165,competitors,8,FALSE),"")</f>
        <v>Daventry AAC</v>
      </c>
      <c r="F165" s="63">
        <v>23.51</v>
      </c>
      <c r="G165" s="46"/>
    </row>
    <row r="166" spans="1:7" x14ac:dyDescent="0.35">
      <c r="B166" s="52">
        <v>2</v>
      </c>
      <c r="C166" s="46">
        <v>211</v>
      </c>
      <c r="D166" s="44" t="str">
        <f>IFERROR(VLOOKUP($C166,competitors,7,FALSE),"")</f>
        <v>Toby BUCK</v>
      </c>
      <c r="E166" s="44" t="str">
        <f>IFERROR(VLOOKUP($C166,competitors,8,FALSE),"")</f>
        <v>Rugby &amp; Northampton AC</v>
      </c>
      <c r="F166" s="63">
        <v>20.99</v>
      </c>
      <c r="G166" s="46"/>
    </row>
    <row r="167" spans="1:7" x14ac:dyDescent="0.35">
      <c r="B167" s="52">
        <v>3</v>
      </c>
      <c r="C167" s="46">
        <v>209</v>
      </c>
      <c r="D167" s="44" t="str">
        <f>IFERROR(VLOOKUP($C167,competitors,7,FALSE),"")</f>
        <v>Oliver BOYLE</v>
      </c>
      <c r="E167" s="44" t="str">
        <f>IFERROR(VLOOKUP($C167,competitors,8,FALSE),"")</f>
        <v>Rugby &amp; Northampton AC</v>
      </c>
      <c r="F167" s="63">
        <v>15.61</v>
      </c>
      <c r="G167" s="46"/>
    </row>
    <row r="168" spans="1:7" x14ac:dyDescent="0.35">
      <c r="B168" s="52">
        <v>4</v>
      </c>
      <c r="C168" s="46">
        <v>331</v>
      </c>
      <c r="D168" s="44" t="str">
        <f>IFERROR(VLOOKUP($C168,competitors,7,FALSE),"")</f>
        <v>Michael CORBETT</v>
      </c>
      <c r="E168" s="44" t="str">
        <f>IFERROR(VLOOKUP($C168,competitors,8,FALSE),"")</f>
        <v>Rugby &amp; Northampton AC</v>
      </c>
      <c r="F168" s="63">
        <v>12.75</v>
      </c>
      <c r="G168" s="46"/>
    </row>
    <row r="169" spans="1:7" x14ac:dyDescent="0.35">
      <c r="B169" s="52"/>
      <c r="C169" s="46"/>
      <c r="D169" s="44" t="str">
        <f>IFERROR(VLOOKUP($C169,competitors,7,FALSE),"")</f>
        <v/>
      </c>
      <c r="E169" s="44" t="str">
        <f>IFERROR(VLOOKUP($C169,competitors,8,FALSE),"")</f>
        <v/>
      </c>
      <c r="F169" s="63"/>
      <c r="G169" s="46"/>
    </row>
    <row r="170" spans="1:7" x14ac:dyDescent="0.35">
      <c r="A170" s="11" t="s">
        <v>139</v>
      </c>
      <c r="B170" s="15" t="str">
        <f>IF(OR($A170=0,$A170=""),"",VLOOKUP($A170,timetable,9,FALSE))</f>
        <v xml:space="preserve">F18D Javelin U13 Boys </v>
      </c>
      <c r="C170" s="18"/>
      <c r="D170" s="64"/>
      <c r="E170" s="64"/>
      <c r="F170" s="65"/>
      <c r="G170" s="66"/>
    </row>
    <row r="171" spans="1:7" x14ac:dyDescent="0.35">
      <c r="B171" s="67" t="str">
        <f>IFERROR("CBP: "&amp;VLOOKUP(A170,records_,5,FALSE)&amp;", "&amp;VLOOKUP(A170,records_,6,FALSE)&amp;", "&amp;VLOOKUP(A170,records_,3,FALSE)&amp;", "&amp;VLOOKUP(A170,records_,4,FALSE),"")</f>
        <v>CBP: D Marinovic, Kettering, 1993, 29.68</v>
      </c>
      <c r="C171" s="43"/>
      <c r="D171" s="44"/>
      <c r="E171" s="44"/>
      <c r="F171" s="63"/>
      <c r="G171" s="46"/>
    </row>
    <row r="172" spans="1:7" x14ac:dyDescent="0.35">
      <c r="B172" s="3" t="s">
        <v>2</v>
      </c>
      <c r="C172" s="19" t="s">
        <v>3</v>
      </c>
      <c r="D172" s="13" t="s">
        <v>4</v>
      </c>
      <c r="E172" s="13" t="s">
        <v>5</v>
      </c>
      <c r="F172" s="23" t="s">
        <v>6</v>
      </c>
      <c r="G172" s="46"/>
    </row>
    <row r="173" spans="1:7" x14ac:dyDescent="0.35">
      <c r="B173" s="52">
        <v>1</v>
      </c>
      <c r="C173" s="46">
        <v>283</v>
      </c>
      <c r="D173" s="44" t="str">
        <f>IFERROR(VLOOKUP($C173,competitors,7,FALSE),"")</f>
        <v>Luke TURNER</v>
      </c>
      <c r="E173" s="44" t="str">
        <f>IFERROR(VLOOKUP($C173,competitors,8,FALSE),"")</f>
        <v>Rugby &amp; Northampton AC</v>
      </c>
      <c r="F173" s="63">
        <v>25.37</v>
      </c>
      <c r="G173" s="46"/>
    </row>
    <row r="174" spans="1:7" x14ac:dyDescent="0.35">
      <c r="B174" s="52">
        <v>2</v>
      </c>
      <c r="C174" s="46">
        <v>330</v>
      </c>
      <c r="D174" s="44" t="str">
        <f>IFERROR(VLOOKUP($C174,competitors,7,FALSE),"")</f>
        <v>Jasper COOPER</v>
      </c>
      <c r="E174" s="44" t="str">
        <f>IFERROR(VLOOKUP($C174,competitors,8,FALSE),"")</f>
        <v>Rugby &amp; Northampton AC</v>
      </c>
      <c r="F174" s="63">
        <v>17.21</v>
      </c>
      <c r="G174" s="46"/>
    </row>
    <row r="175" spans="1:7" x14ac:dyDescent="0.35">
      <c r="B175" s="52">
        <v>3</v>
      </c>
      <c r="C175" s="46">
        <v>247</v>
      </c>
      <c r="D175" s="44" t="str">
        <f>IFERROR(VLOOKUP($C175,competitors,7,FALSE),"")</f>
        <v>Oscar LILE</v>
      </c>
      <c r="E175" s="44" t="str">
        <f>IFERROR(VLOOKUP($C175,competitors,8,FALSE),"")</f>
        <v>Rugby &amp; Northampton AC</v>
      </c>
      <c r="F175" s="63">
        <v>13.61</v>
      </c>
      <c r="G175" s="46"/>
    </row>
    <row r="176" spans="1:7" x14ac:dyDescent="0.35">
      <c r="B176" s="52">
        <v>4</v>
      </c>
      <c r="C176" s="46">
        <v>344</v>
      </c>
      <c r="D176" s="44" t="str">
        <f>IFERROR(VLOOKUP($C176,competitors,7,FALSE),"")</f>
        <v>Oliver GODWIN</v>
      </c>
      <c r="E176" s="44" t="str">
        <f>IFERROR(VLOOKUP($C176,competitors,8,FALSE),"")</f>
        <v>Rugby &amp; Northampton AC</v>
      </c>
      <c r="F176" s="63">
        <v>9.81</v>
      </c>
      <c r="G176" s="46"/>
    </row>
    <row r="177" spans="1:7" x14ac:dyDescent="0.35">
      <c r="B177" s="52"/>
      <c r="C177" s="46"/>
      <c r="D177" s="44" t="str">
        <f t="shared" ref="D177" si="16">IFERROR(VLOOKUP($C177,competitors,7,FALSE),"")</f>
        <v/>
      </c>
      <c r="E177" s="44" t="str">
        <f t="shared" ref="E177" si="17">IFERROR(VLOOKUP($C177,competitors,8,FALSE),"")</f>
        <v/>
      </c>
      <c r="F177" s="63"/>
      <c r="G177" s="46"/>
    </row>
    <row r="178" spans="1:7" x14ac:dyDescent="0.35">
      <c r="A178" s="11" t="s">
        <v>140</v>
      </c>
      <c r="B178" s="15" t="str">
        <f>IF(OR($A178=0,$A178=""),"",VLOOKUP($A178,timetable,9,FALSE))</f>
        <v xml:space="preserve">F18E Javelin Masters M </v>
      </c>
      <c r="C178" s="18"/>
      <c r="D178" s="64"/>
      <c r="E178" s="64"/>
      <c r="F178" s="65"/>
      <c r="G178" s="66"/>
    </row>
    <row r="179" spans="1:7" x14ac:dyDescent="0.35">
      <c r="B179" s="67" t="str">
        <f>IFERROR("CBP: "&amp;VLOOKUP(A178,records_,5,FALSE)&amp;", "&amp;VLOOKUP(A178,records_,6,FALSE)&amp;", "&amp;VLOOKUP(A178,records_,3,FALSE)&amp;", "&amp;VLOOKUP(A178,records_,4,FALSE),"")</f>
        <v>CBP: R.Abdy, Nor.Ph, 1992, 40.22</v>
      </c>
      <c r="C179" s="43"/>
      <c r="D179" s="44"/>
      <c r="E179" s="44"/>
      <c r="F179" s="63"/>
      <c r="G179" s="46"/>
    </row>
    <row r="180" spans="1:7" x14ac:dyDescent="0.35">
      <c r="B180" s="3" t="s">
        <v>2</v>
      </c>
      <c r="C180" s="19" t="s">
        <v>3</v>
      </c>
      <c r="D180" s="13" t="s">
        <v>4</v>
      </c>
      <c r="E180" s="13" t="s">
        <v>5</v>
      </c>
      <c r="F180" s="23" t="s">
        <v>6</v>
      </c>
      <c r="G180" s="46"/>
    </row>
    <row r="181" spans="1:7" x14ac:dyDescent="0.35">
      <c r="B181" s="52">
        <v>1</v>
      </c>
      <c r="C181" s="46">
        <v>347</v>
      </c>
      <c r="D181" s="44" t="str">
        <f>IFERROR(VLOOKUP($C181,competitors,7,FALSE),"")</f>
        <v>Ian HEARNE</v>
      </c>
      <c r="E181" s="44" t="str">
        <f>IFERROR(VLOOKUP($C181,competitors,8,FALSE),"")</f>
        <v>Kettering Town Harriers</v>
      </c>
      <c r="F181" s="63">
        <v>17.36</v>
      </c>
      <c r="G181" s="46"/>
    </row>
    <row r="182" spans="1:7" x14ac:dyDescent="0.35">
      <c r="B182" s="52"/>
      <c r="C182" s="46"/>
      <c r="D182" s="44" t="str">
        <f>IFERROR(VLOOKUP($C182,competitors,7,FALSE),"")</f>
        <v/>
      </c>
      <c r="E182" s="44" t="str">
        <f>IFERROR(VLOOKUP($C182,competitors,8,FALSE),"")</f>
        <v/>
      </c>
      <c r="F182" s="63"/>
      <c r="G182" s="46"/>
    </row>
    <row r="183" spans="1:7" x14ac:dyDescent="0.35">
      <c r="A183" s="11" t="s">
        <v>141</v>
      </c>
      <c r="B183" s="15" t="str">
        <f>IF(OR($A183=0,$A183=""),"",VLOOKUP($A183,timetable,9,FALSE))</f>
        <v xml:space="preserve">F19A Triple Jump U17 Men </v>
      </c>
      <c r="C183" s="18"/>
      <c r="D183" s="64"/>
      <c r="E183" s="64"/>
      <c r="F183" s="65"/>
      <c r="G183" s="66"/>
    </row>
    <row r="184" spans="1:7" x14ac:dyDescent="0.35">
      <c r="B184" s="67" t="str">
        <f>IFERROR("CBP: "&amp;VLOOKUP(A183,records_,5,FALSE)&amp;", "&amp;VLOOKUP(A183,records_,6,FALSE)&amp;", "&amp;VLOOKUP(A183,records_,3,FALSE)&amp;", "&amp;VLOOKUP(A183,records_,4,FALSE),"")</f>
        <v>CBP: K.Liddington, Nor. Ph, 1986, 13.45</v>
      </c>
      <c r="C184" s="43"/>
      <c r="D184" s="44"/>
      <c r="E184" s="44"/>
      <c r="F184" s="63"/>
      <c r="G184" s="46"/>
    </row>
    <row r="185" spans="1:7" x14ac:dyDescent="0.35">
      <c r="B185" s="3" t="s">
        <v>2</v>
      </c>
      <c r="C185" s="19" t="s">
        <v>3</v>
      </c>
      <c r="D185" s="13" t="s">
        <v>4</v>
      </c>
      <c r="E185" s="13" t="s">
        <v>5</v>
      </c>
      <c r="F185" s="23" t="s">
        <v>6</v>
      </c>
      <c r="G185" s="46"/>
    </row>
    <row r="186" spans="1:7" x14ac:dyDescent="0.35">
      <c r="B186" s="52">
        <v>1</v>
      </c>
      <c r="C186" s="46">
        <v>204</v>
      </c>
      <c r="D186" s="44" t="str">
        <f>IFERROR(VLOOKUP($C186,competitors,7,FALSE),"")</f>
        <v>Lewis-Morgan BARTON</v>
      </c>
      <c r="E186" s="44" t="str">
        <f>IFERROR(VLOOKUP($C186,competitors,8,FALSE),"")</f>
        <v>Kettering Town Harriers</v>
      </c>
      <c r="F186" s="63">
        <v>11.8</v>
      </c>
      <c r="G186" s="46"/>
    </row>
    <row r="187" spans="1:7" x14ac:dyDescent="0.35">
      <c r="B187" s="52">
        <v>2</v>
      </c>
      <c r="C187" s="46">
        <v>232</v>
      </c>
      <c r="D187" s="44" t="str">
        <f>IFERROR(VLOOKUP($C187,competitors,7,FALSE),"")</f>
        <v>Joshua GRAY</v>
      </c>
      <c r="E187" s="44" t="str">
        <f>IFERROR(VLOOKUP($C187,competitors,8,FALSE),"")</f>
        <v>Kettering Town Harriers</v>
      </c>
      <c r="F187" s="63">
        <v>11.49</v>
      </c>
      <c r="G187" s="46"/>
    </row>
    <row r="188" spans="1:7" x14ac:dyDescent="0.35">
      <c r="B188" s="52"/>
      <c r="C188" s="46"/>
      <c r="D188" s="44" t="str">
        <f>IFERROR(VLOOKUP($C188,competitors,7,FALSE),"")</f>
        <v/>
      </c>
      <c r="E188" s="44" t="str">
        <f>IFERROR(VLOOKUP($C188,competitors,8,FALSE),"")</f>
        <v/>
      </c>
      <c r="F188" s="63"/>
      <c r="G188" s="46"/>
    </row>
    <row r="189" spans="1:7" x14ac:dyDescent="0.35">
      <c r="A189" s="11" t="s">
        <v>142</v>
      </c>
      <c r="B189" s="15" t="str">
        <f>IF(OR($A189=0,$A189=""),"",VLOOKUP($A189,timetable,9,FALSE))</f>
        <v xml:space="preserve">F19B Triple Jump U15 Boys </v>
      </c>
      <c r="C189" s="18"/>
      <c r="D189" s="64"/>
      <c r="E189" s="64"/>
      <c r="F189" s="65"/>
      <c r="G189" s="66"/>
    </row>
    <row r="190" spans="1:7" x14ac:dyDescent="0.35">
      <c r="B190" s="67" t="str">
        <f>IFERROR("CBP: "&amp;VLOOKUP(A189,records_,5,FALSE)&amp;", "&amp;VLOOKUP(A189,records_,6,FALSE)&amp;", "&amp;VLOOKUP(A189,records_,3,FALSE)&amp;", "&amp;VLOOKUP(A189,records_,4,FALSE),"")</f>
        <v>CBP: K Liddington, Nor. Ph, 1985, 12.21</v>
      </c>
      <c r="C190" s="43"/>
      <c r="D190" s="44"/>
      <c r="E190" s="44"/>
      <c r="F190" s="63"/>
      <c r="G190" s="46"/>
    </row>
    <row r="191" spans="1:7" x14ac:dyDescent="0.35">
      <c r="B191" s="3" t="s">
        <v>2</v>
      </c>
      <c r="C191" s="19" t="s">
        <v>3</v>
      </c>
      <c r="D191" s="13" t="s">
        <v>4</v>
      </c>
      <c r="E191" s="13" t="s">
        <v>5</v>
      </c>
      <c r="F191" s="23" t="s">
        <v>6</v>
      </c>
      <c r="G191" s="46"/>
    </row>
    <row r="192" spans="1:7" x14ac:dyDescent="0.35">
      <c r="B192" s="52">
        <v>1</v>
      </c>
      <c r="C192" s="46">
        <v>206</v>
      </c>
      <c r="D192" s="44" t="str">
        <f>IFERROR(VLOOKUP($C192,competitors,7,FALSE),"")</f>
        <v>Eoin BEEVERS</v>
      </c>
      <c r="E192" s="44" t="str">
        <f>IFERROR(VLOOKUP($C192,competitors,8,FALSE),"")</f>
        <v>Daventry AAC</v>
      </c>
      <c r="F192" s="63">
        <v>9.67</v>
      </c>
      <c r="G192" s="46"/>
    </row>
    <row r="193" spans="1:7" x14ac:dyDescent="0.35">
      <c r="B193" s="52">
        <v>2</v>
      </c>
      <c r="C193" s="46">
        <v>223</v>
      </c>
      <c r="D193" s="44" t="str">
        <f>IFERROR(VLOOKUP($C193,competitors,7,FALSE),"")</f>
        <v>Will DEAN</v>
      </c>
      <c r="E193" s="44" t="str">
        <f>IFERROR(VLOOKUP($C193,competitors,8,FALSE),"")</f>
        <v>Rugby &amp; Northampton AC</v>
      </c>
      <c r="F193" s="63">
        <v>9.61</v>
      </c>
      <c r="G193" s="46"/>
    </row>
    <row r="194" spans="1:7" x14ac:dyDescent="0.35">
      <c r="B194" s="52">
        <v>3</v>
      </c>
      <c r="C194" s="46">
        <v>211</v>
      </c>
      <c r="D194" s="44" t="str">
        <f>IFERROR(VLOOKUP($C194,competitors,7,FALSE),"")</f>
        <v>Toby BUCK</v>
      </c>
      <c r="E194" s="44" t="str">
        <f>IFERROR(VLOOKUP($C194,competitors,8,FALSE),"")</f>
        <v>Rugby &amp; Northampton AC</v>
      </c>
      <c r="F194" s="63">
        <v>8.08</v>
      </c>
      <c r="G194" s="46"/>
    </row>
    <row r="195" spans="1:7" x14ac:dyDescent="0.35">
      <c r="B195" s="52"/>
      <c r="C195" s="46"/>
      <c r="D195" s="44" t="str">
        <f>IFERROR(VLOOKUP($C195,competitors,7,FALSE),"")</f>
        <v/>
      </c>
      <c r="E195" s="44" t="str">
        <f>IFERROR(VLOOKUP($C195,competitors,8,FALSE),"")</f>
        <v/>
      </c>
      <c r="F195" s="63"/>
      <c r="G195" s="46"/>
    </row>
    <row r="196" spans="1:7" x14ac:dyDescent="0.35">
      <c r="A196" s="11" t="s">
        <v>143</v>
      </c>
      <c r="B196" s="15" t="str">
        <f>IF(OR($A196=0,$A196=""),"",VLOOKUP($A196,timetable,9,FALSE))</f>
        <v xml:space="preserve">F19C Triple Jump Masters M </v>
      </c>
      <c r="C196" s="18"/>
      <c r="D196" s="64"/>
      <c r="E196" s="64"/>
      <c r="F196" s="65"/>
      <c r="G196" s="66"/>
    </row>
    <row r="197" spans="1:7" x14ac:dyDescent="0.35">
      <c r="B197" s="67" t="str">
        <f>IFERROR("CBP: "&amp;VLOOKUP(A196,records_,5,FALSE)&amp;", "&amp;VLOOKUP(A196,records_,6,FALSE)&amp;", "&amp;VLOOKUP(A196,records_,3,FALSE)&amp;", "&amp;VLOOKUP(A196,records_,4,FALSE),"")</f>
        <v>CBP: D Folgate, Kettering, 1996, 12.43</v>
      </c>
      <c r="C197" s="43"/>
      <c r="D197" s="44"/>
      <c r="E197" s="44"/>
      <c r="F197" s="63"/>
      <c r="G197" s="46"/>
    </row>
    <row r="198" spans="1:7" x14ac:dyDescent="0.35">
      <c r="B198" s="3" t="s">
        <v>2</v>
      </c>
      <c r="C198" s="19" t="s">
        <v>3</v>
      </c>
      <c r="D198" s="13" t="s">
        <v>4</v>
      </c>
      <c r="E198" s="13" t="s">
        <v>5</v>
      </c>
      <c r="F198" s="23" t="s">
        <v>6</v>
      </c>
      <c r="G198" s="46"/>
    </row>
    <row r="199" spans="1:7" x14ac:dyDescent="0.35">
      <c r="B199" s="52">
        <v>1</v>
      </c>
      <c r="C199" s="46">
        <v>337</v>
      </c>
      <c r="D199" s="44" t="str">
        <f>IFERROR(VLOOKUP($C199,competitors,7,FALSE),"")</f>
        <v>David FOLGATE</v>
      </c>
      <c r="E199" s="44" t="str">
        <f>IFERROR(VLOOKUP($C199,competitors,8,FALSE),"")</f>
        <v>Kettering Town Harriers</v>
      </c>
      <c r="F199" s="63">
        <v>9.9700000000000006</v>
      </c>
      <c r="G199" s="46"/>
    </row>
    <row r="200" spans="1:7" x14ac:dyDescent="0.35">
      <c r="B200" s="52">
        <v>2</v>
      </c>
      <c r="C200" s="46">
        <v>347</v>
      </c>
      <c r="D200" s="44" t="str">
        <f>IFERROR(VLOOKUP($C200,competitors,7,FALSE),"")</f>
        <v>Ian HEARNE</v>
      </c>
      <c r="E200" s="44" t="str">
        <f>IFERROR(VLOOKUP($C200,competitors,8,FALSE),"")</f>
        <v>Kettering Town Harriers</v>
      </c>
      <c r="F200" s="63">
        <v>8.0399999999999991</v>
      </c>
      <c r="G200" s="46"/>
    </row>
    <row r="201" spans="1:7" x14ac:dyDescent="0.35">
      <c r="B201" s="52"/>
      <c r="C201" s="46"/>
      <c r="D201" s="44" t="str">
        <f>IFERROR(VLOOKUP($C201,competitors,7,FALSE),"")</f>
        <v/>
      </c>
      <c r="E201" s="44" t="str">
        <f>IFERROR(VLOOKUP($C201,competitors,8,FALSE),"")</f>
        <v/>
      </c>
      <c r="F201" s="63"/>
      <c r="G201" s="46"/>
    </row>
    <row r="202" spans="1:7" x14ac:dyDescent="0.35">
      <c r="B202" s="58"/>
      <c r="D202" s="47" t="str">
        <f t="shared" ref="D202:D264" si="18">IFERROR(VLOOKUP($C202,competitors,7,FALSE),"")</f>
        <v/>
      </c>
      <c r="E202" s="47" t="str">
        <f t="shared" ref="E202:E264" si="19">IFERROR(VLOOKUP($C202,competitors,8,FALSE),"")</f>
        <v/>
      </c>
    </row>
    <row r="203" spans="1:7" x14ac:dyDescent="0.35">
      <c r="B203" s="58"/>
      <c r="D203" s="47" t="str">
        <f t="shared" si="18"/>
        <v/>
      </c>
      <c r="E203" s="47" t="str">
        <f t="shared" si="19"/>
        <v/>
      </c>
    </row>
    <row r="204" spans="1:7" x14ac:dyDescent="0.35">
      <c r="B204" s="58"/>
      <c r="D204" s="47" t="str">
        <f t="shared" si="18"/>
        <v/>
      </c>
      <c r="E204" s="47" t="str">
        <f t="shared" si="19"/>
        <v/>
      </c>
    </row>
    <row r="205" spans="1:7" x14ac:dyDescent="0.35">
      <c r="B205" s="58"/>
      <c r="D205" s="47" t="str">
        <f t="shared" si="18"/>
        <v/>
      </c>
      <c r="E205" s="47" t="str">
        <f t="shared" si="19"/>
        <v/>
      </c>
    </row>
    <row r="206" spans="1:7" x14ac:dyDescent="0.35">
      <c r="B206" s="58"/>
      <c r="D206" s="47" t="str">
        <f t="shared" si="18"/>
        <v/>
      </c>
      <c r="E206" s="47" t="str">
        <f t="shared" si="19"/>
        <v/>
      </c>
    </row>
    <row r="207" spans="1:7" x14ac:dyDescent="0.35">
      <c r="B207" s="58"/>
      <c r="D207" s="47" t="str">
        <f t="shared" si="18"/>
        <v/>
      </c>
      <c r="E207" s="47" t="str">
        <f t="shared" si="19"/>
        <v/>
      </c>
    </row>
    <row r="208" spans="1:7" x14ac:dyDescent="0.35">
      <c r="B208" s="58"/>
      <c r="D208" s="47" t="str">
        <f t="shared" si="18"/>
        <v/>
      </c>
      <c r="E208" s="47" t="str">
        <f t="shared" si="19"/>
        <v/>
      </c>
    </row>
    <row r="209" spans="2:5" x14ac:dyDescent="0.35">
      <c r="B209" s="58"/>
      <c r="D209" s="47" t="str">
        <f t="shared" si="18"/>
        <v/>
      </c>
      <c r="E209" s="47" t="str">
        <f t="shared" si="19"/>
        <v/>
      </c>
    </row>
    <row r="210" spans="2:5" x14ac:dyDescent="0.35">
      <c r="B210" s="58"/>
      <c r="D210" s="47" t="str">
        <f t="shared" si="18"/>
        <v/>
      </c>
      <c r="E210" s="47" t="str">
        <f t="shared" si="19"/>
        <v/>
      </c>
    </row>
    <row r="211" spans="2:5" x14ac:dyDescent="0.35">
      <c r="B211" s="58"/>
      <c r="D211" s="47" t="str">
        <f t="shared" si="18"/>
        <v/>
      </c>
      <c r="E211" s="47" t="str">
        <f t="shared" si="19"/>
        <v/>
      </c>
    </row>
    <row r="212" spans="2:5" x14ac:dyDescent="0.35">
      <c r="B212" s="58"/>
      <c r="D212" s="47" t="str">
        <f t="shared" si="18"/>
        <v/>
      </c>
      <c r="E212" s="47" t="str">
        <f t="shared" si="19"/>
        <v/>
      </c>
    </row>
    <row r="213" spans="2:5" x14ac:dyDescent="0.35">
      <c r="B213" s="58"/>
      <c r="D213" s="47" t="str">
        <f t="shared" si="18"/>
        <v/>
      </c>
      <c r="E213" s="47" t="str">
        <f t="shared" si="19"/>
        <v/>
      </c>
    </row>
    <row r="214" spans="2:5" x14ac:dyDescent="0.35">
      <c r="B214" s="58"/>
      <c r="D214" s="47" t="str">
        <f t="shared" si="18"/>
        <v/>
      </c>
      <c r="E214" s="47" t="str">
        <f t="shared" si="19"/>
        <v/>
      </c>
    </row>
    <row r="215" spans="2:5" x14ac:dyDescent="0.35">
      <c r="B215" s="58"/>
      <c r="D215" s="47" t="str">
        <f t="shared" si="18"/>
        <v/>
      </c>
      <c r="E215" s="47" t="str">
        <f t="shared" si="19"/>
        <v/>
      </c>
    </row>
    <row r="216" spans="2:5" x14ac:dyDescent="0.35">
      <c r="B216" s="58"/>
      <c r="D216" s="47" t="str">
        <f t="shared" si="18"/>
        <v/>
      </c>
      <c r="E216" s="47" t="str">
        <f t="shared" si="19"/>
        <v/>
      </c>
    </row>
    <row r="217" spans="2:5" x14ac:dyDescent="0.35">
      <c r="B217" s="58"/>
      <c r="D217" s="47" t="str">
        <f t="shared" si="18"/>
        <v/>
      </c>
      <c r="E217" s="47" t="str">
        <f t="shared" si="19"/>
        <v/>
      </c>
    </row>
    <row r="218" spans="2:5" x14ac:dyDescent="0.35">
      <c r="B218" s="58"/>
      <c r="D218" s="47" t="str">
        <f t="shared" si="18"/>
        <v/>
      </c>
      <c r="E218" s="47" t="str">
        <f t="shared" si="19"/>
        <v/>
      </c>
    </row>
    <row r="219" spans="2:5" x14ac:dyDescent="0.35">
      <c r="B219" s="58"/>
      <c r="D219" s="47" t="str">
        <f t="shared" si="18"/>
        <v/>
      </c>
      <c r="E219" s="47" t="str">
        <f t="shared" si="19"/>
        <v/>
      </c>
    </row>
    <row r="220" spans="2:5" x14ac:dyDescent="0.35">
      <c r="B220" s="58"/>
      <c r="D220" s="47" t="str">
        <f t="shared" si="18"/>
        <v/>
      </c>
      <c r="E220" s="47" t="str">
        <f t="shared" si="19"/>
        <v/>
      </c>
    </row>
    <row r="221" spans="2:5" x14ac:dyDescent="0.35">
      <c r="B221" s="58"/>
      <c r="D221" s="47" t="str">
        <f t="shared" si="18"/>
        <v/>
      </c>
      <c r="E221" s="47" t="str">
        <f t="shared" si="19"/>
        <v/>
      </c>
    </row>
    <row r="222" spans="2:5" x14ac:dyDescent="0.35">
      <c r="B222" s="58"/>
      <c r="D222" s="47" t="str">
        <f t="shared" si="18"/>
        <v/>
      </c>
      <c r="E222" s="47" t="str">
        <f t="shared" si="19"/>
        <v/>
      </c>
    </row>
    <row r="223" spans="2:5" x14ac:dyDescent="0.35">
      <c r="B223" s="58"/>
      <c r="D223" s="47" t="str">
        <f t="shared" si="18"/>
        <v/>
      </c>
      <c r="E223" s="47" t="str">
        <f t="shared" si="19"/>
        <v/>
      </c>
    </row>
    <row r="224" spans="2:5" x14ac:dyDescent="0.35">
      <c r="B224" s="58"/>
      <c r="D224" s="47" t="str">
        <f t="shared" si="18"/>
        <v/>
      </c>
      <c r="E224" s="47" t="str">
        <f t="shared" si="19"/>
        <v/>
      </c>
    </row>
    <row r="225" spans="2:5" x14ac:dyDescent="0.35">
      <c r="B225" s="58"/>
      <c r="D225" s="47" t="str">
        <f t="shared" si="18"/>
        <v/>
      </c>
      <c r="E225" s="47" t="str">
        <f t="shared" si="19"/>
        <v/>
      </c>
    </row>
    <row r="226" spans="2:5" x14ac:dyDescent="0.35">
      <c r="B226" s="58"/>
      <c r="D226" s="47" t="str">
        <f t="shared" si="18"/>
        <v/>
      </c>
      <c r="E226" s="47" t="str">
        <f t="shared" si="19"/>
        <v/>
      </c>
    </row>
    <row r="227" spans="2:5" x14ac:dyDescent="0.35">
      <c r="B227" s="58"/>
      <c r="D227" s="47" t="str">
        <f t="shared" si="18"/>
        <v/>
      </c>
      <c r="E227" s="47" t="str">
        <f t="shared" si="19"/>
        <v/>
      </c>
    </row>
    <row r="228" spans="2:5" x14ac:dyDescent="0.35">
      <c r="B228" s="58"/>
      <c r="D228" s="47" t="str">
        <f t="shared" si="18"/>
        <v/>
      </c>
      <c r="E228" s="47" t="str">
        <f t="shared" si="19"/>
        <v/>
      </c>
    </row>
    <row r="229" spans="2:5" x14ac:dyDescent="0.35">
      <c r="B229" s="58"/>
      <c r="D229" s="47" t="str">
        <f t="shared" si="18"/>
        <v/>
      </c>
      <c r="E229" s="47" t="str">
        <f t="shared" si="19"/>
        <v/>
      </c>
    </row>
    <row r="230" spans="2:5" x14ac:dyDescent="0.35">
      <c r="B230" s="58"/>
      <c r="D230" s="47" t="str">
        <f t="shared" si="18"/>
        <v/>
      </c>
      <c r="E230" s="47" t="str">
        <f t="shared" si="19"/>
        <v/>
      </c>
    </row>
    <row r="231" spans="2:5" x14ac:dyDescent="0.35">
      <c r="B231" s="58"/>
      <c r="D231" s="47" t="str">
        <f t="shared" si="18"/>
        <v/>
      </c>
      <c r="E231" s="47" t="str">
        <f t="shared" si="19"/>
        <v/>
      </c>
    </row>
    <row r="232" spans="2:5" x14ac:dyDescent="0.35">
      <c r="B232" s="58"/>
      <c r="D232" s="47" t="str">
        <f t="shared" si="18"/>
        <v/>
      </c>
      <c r="E232" s="47" t="str">
        <f t="shared" si="19"/>
        <v/>
      </c>
    </row>
    <row r="233" spans="2:5" x14ac:dyDescent="0.35">
      <c r="B233" s="58"/>
      <c r="D233" s="47" t="str">
        <f t="shared" si="18"/>
        <v/>
      </c>
      <c r="E233" s="47" t="str">
        <f t="shared" si="19"/>
        <v/>
      </c>
    </row>
    <row r="234" spans="2:5" x14ac:dyDescent="0.35">
      <c r="B234" s="58"/>
      <c r="D234" s="47" t="str">
        <f t="shared" si="18"/>
        <v/>
      </c>
      <c r="E234" s="47" t="str">
        <f t="shared" si="19"/>
        <v/>
      </c>
    </row>
    <row r="235" spans="2:5" x14ac:dyDescent="0.35">
      <c r="B235" s="58"/>
      <c r="D235" s="47" t="str">
        <f t="shared" si="18"/>
        <v/>
      </c>
      <c r="E235" s="47" t="str">
        <f t="shared" si="19"/>
        <v/>
      </c>
    </row>
    <row r="236" spans="2:5" x14ac:dyDescent="0.35">
      <c r="B236" s="58"/>
      <c r="D236" s="47" t="str">
        <f t="shared" si="18"/>
        <v/>
      </c>
      <c r="E236" s="47" t="str">
        <f t="shared" si="19"/>
        <v/>
      </c>
    </row>
    <row r="237" spans="2:5" x14ac:dyDescent="0.35">
      <c r="B237" s="58"/>
      <c r="D237" s="47" t="str">
        <f t="shared" si="18"/>
        <v/>
      </c>
      <c r="E237" s="47" t="str">
        <f t="shared" si="19"/>
        <v/>
      </c>
    </row>
    <row r="238" spans="2:5" x14ac:dyDescent="0.35">
      <c r="B238" s="58"/>
      <c r="D238" s="47" t="str">
        <f t="shared" si="18"/>
        <v/>
      </c>
      <c r="E238" s="47" t="str">
        <f t="shared" si="19"/>
        <v/>
      </c>
    </row>
    <row r="239" spans="2:5" x14ac:dyDescent="0.35">
      <c r="B239" s="58"/>
      <c r="D239" s="47" t="str">
        <f t="shared" si="18"/>
        <v/>
      </c>
      <c r="E239" s="47" t="str">
        <f t="shared" si="19"/>
        <v/>
      </c>
    </row>
    <row r="240" spans="2:5" x14ac:dyDescent="0.35">
      <c r="B240" s="58"/>
      <c r="D240" s="47" t="str">
        <f t="shared" si="18"/>
        <v/>
      </c>
      <c r="E240" s="47" t="str">
        <f t="shared" si="19"/>
        <v/>
      </c>
    </row>
    <row r="241" spans="2:5" x14ac:dyDescent="0.35">
      <c r="B241" s="58"/>
      <c r="D241" s="47" t="str">
        <f t="shared" si="18"/>
        <v/>
      </c>
      <c r="E241" s="47" t="str">
        <f t="shared" si="19"/>
        <v/>
      </c>
    </row>
    <row r="242" spans="2:5" x14ac:dyDescent="0.35">
      <c r="B242" s="58"/>
      <c r="D242" s="47" t="str">
        <f t="shared" si="18"/>
        <v/>
      </c>
      <c r="E242" s="47" t="str">
        <f t="shared" si="19"/>
        <v/>
      </c>
    </row>
    <row r="243" spans="2:5" x14ac:dyDescent="0.35">
      <c r="B243" s="58"/>
      <c r="D243" s="47" t="str">
        <f t="shared" si="18"/>
        <v/>
      </c>
      <c r="E243" s="47" t="str">
        <f t="shared" si="19"/>
        <v/>
      </c>
    </row>
    <row r="244" spans="2:5" x14ac:dyDescent="0.35">
      <c r="B244" s="58"/>
      <c r="D244" s="47" t="str">
        <f t="shared" si="18"/>
        <v/>
      </c>
      <c r="E244" s="47" t="str">
        <f t="shared" si="19"/>
        <v/>
      </c>
    </row>
    <row r="245" spans="2:5" x14ac:dyDescent="0.35">
      <c r="B245" s="58"/>
      <c r="D245" s="47" t="str">
        <f t="shared" si="18"/>
        <v/>
      </c>
      <c r="E245" s="47" t="str">
        <f t="shared" si="19"/>
        <v/>
      </c>
    </row>
    <row r="246" spans="2:5" x14ac:dyDescent="0.35">
      <c r="B246" s="58"/>
      <c r="D246" s="47" t="str">
        <f t="shared" si="18"/>
        <v/>
      </c>
      <c r="E246" s="47" t="str">
        <f t="shared" si="19"/>
        <v/>
      </c>
    </row>
    <row r="247" spans="2:5" x14ac:dyDescent="0.35">
      <c r="B247" s="58"/>
      <c r="D247" s="47" t="str">
        <f t="shared" si="18"/>
        <v/>
      </c>
      <c r="E247" s="47" t="str">
        <f t="shared" si="19"/>
        <v/>
      </c>
    </row>
    <row r="248" spans="2:5" x14ac:dyDescent="0.35">
      <c r="B248" s="58"/>
      <c r="D248" s="47" t="str">
        <f t="shared" si="18"/>
        <v/>
      </c>
      <c r="E248" s="47" t="str">
        <f t="shared" si="19"/>
        <v/>
      </c>
    </row>
    <row r="249" spans="2:5" x14ac:dyDescent="0.35">
      <c r="B249" s="58"/>
      <c r="D249" s="47" t="str">
        <f t="shared" si="18"/>
        <v/>
      </c>
      <c r="E249" s="47" t="str">
        <f t="shared" si="19"/>
        <v/>
      </c>
    </row>
    <row r="250" spans="2:5" x14ac:dyDescent="0.35">
      <c r="B250" s="58"/>
      <c r="D250" s="47" t="str">
        <f t="shared" si="18"/>
        <v/>
      </c>
      <c r="E250" s="47" t="str">
        <f t="shared" si="19"/>
        <v/>
      </c>
    </row>
    <row r="251" spans="2:5" x14ac:dyDescent="0.35">
      <c r="B251" s="58"/>
      <c r="D251" s="47" t="str">
        <f t="shared" si="18"/>
        <v/>
      </c>
      <c r="E251" s="47" t="str">
        <f t="shared" si="19"/>
        <v/>
      </c>
    </row>
    <row r="252" spans="2:5" x14ac:dyDescent="0.35">
      <c r="B252" s="58"/>
      <c r="D252" s="47" t="str">
        <f t="shared" si="18"/>
        <v/>
      </c>
      <c r="E252" s="47" t="str">
        <f t="shared" si="19"/>
        <v/>
      </c>
    </row>
    <row r="253" spans="2:5" x14ac:dyDescent="0.35">
      <c r="B253" s="58"/>
      <c r="D253" s="47" t="str">
        <f t="shared" si="18"/>
        <v/>
      </c>
      <c r="E253" s="47" t="str">
        <f t="shared" si="19"/>
        <v/>
      </c>
    </row>
    <row r="254" spans="2:5" x14ac:dyDescent="0.35">
      <c r="B254" s="58"/>
      <c r="D254" s="47" t="str">
        <f t="shared" si="18"/>
        <v/>
      </c>
      <c r="E254" s="47" t="str">
        <f t="shared" si="19"/>
        <v/>
      </c>
    </row>
    <row r="255" spans="2:5" x14ac:dyDescent="0.35">
      <c r="B255" s="58"/>
      <c r="D255" s="47" t="str">
        <f t="shared" si="18"/>
        <v/>
      </c>
      <c r="E255" s="47" t="str">
        <f t="shared" si="19"/>
        <v/>
      </c>
    </row>
    <row r="256" spans="2:5" x14ac:dyDescent="0.35">
      <c r="B256" s="58"/>
      <c r="D256" s="47" t="str">
        <f t="shared" si="18"/>
        <v/>
      </c>
      <c r="E256" s="47" t="str">
        <f t="shared" si="19"/>
        <v/>
      </c>
    </row>
    <row r="257" spans="2:5" x14ac:dyDescent="0.35">
      <c r="B257" s="58"/>
      <c r="D257" s="47" t="str">
        <f t="shared" si="18"/>
        <v/>
      </c>
      <c r="E257" s="47" t="str">
        <f t="shared" si="19"/>
        <v/>
      </c>
    </row>
    <row r="258" spans="2:5" x14ac:dyDescent="0.35">
      <c r="B258" s="58"/>
      <c r="D258" s="47" t="str">
        <f t="shared" si="18"/>
        <v/>
      </c>
      <c r="E258" s="47" t="str">
        <f t="shared" si="19"/>
        <v/>
      </c>
    </row>
    <row r="259" spans="2:5" x14ac:dyDescent="0.35">
      <c r="B259" s="58"/>
      <c r="D259" s="47" t="str">
        <f t="shared" si="18"/>
        <v/>
      </c>
      <c r="E259" s="47" t="str">
        <f t="shared" si="19"/>
        <v/>
      </c>
    </row>
    <row r="260" spans="2:5" x14ac:dyDescent="0.35">
      <c r="B260" s="58"/>
      <c r="D260" s="47" t="str">
        <f t="shared" si="18"/>
        <v/>
      </c>
      <c r="E260" s="47" t="str">
        <f t="shared" si="19"/>
        <v/>
      </c>
    </row>
    <row r="261" spans="2:5" x14ac:dyDescent="0.35">
      <c r="B261" s="58"/>
      <c r="D261" s="47" t="str">
        <f t="shared" si="18"/>
        <v/>
      </c>
      <c r="E261" s="47" t="str">
        <f t="shared" si="19"/>
        <v/>
      </c>
    </row>
    <row r="262" spans="2:5" x14ac:dyDescent="0.35">
      <c r="B262" s="58"/>
      <c r="D262" s="47" t="str">
        <f t="shared" si="18"/>
        <v/>
      </c>
      <c r="E262" s="47" t="str">
        <f t="shared" si="19"/>
        <v/>
      </c>
    </row>
    <row r="263" spans="2:5" x14ac:dyDescent="0.35">
      <c r="B263" s="58"/>
      <c r="D263" s="47" t="str">
        <f t="shared" si="18"/>
        <v/>
      </c>
      <c r="E263" s="47" t="str">
        <f t="shared" si="19"/>
        <v/>
      </c>
    </row>
    <row r="264" spans="2:5" x14ac:dyDescent="0.35">
      <c r="B264" s="58"/>
      <c r="D264" s="47" t="str">
        <f t="shared" si="18"/>
        <v/>
      </c>
      <c r="E264" s="47" t="str">
        <f t="shared" si="19"/>
        <v/>
      </c>
    </row>
    <row r="265" spans="2:5" x14ac:dyDescent="0.35">
      <c r="B265" s="58"/>
      <c r="D265" s="47" t="str">
        <f t="shared" ref="D265:D328" si="20">IFERROR(VLOOKUP($C265,competitors,7,FALSE),"")</f>
        <v/>
      </c>
      <c r="E265" s="47" t="str">
        <f t="shared" ref="E265:E328" si="21">IFERROR(VLOOKUP($C265,competitors,8,FALSE),"")</f>
        <v/>
      </c>
    </row>
    <row r="266" spans="2:5" x14ac:dyDescent="0.35">
      <c r="B266" s="58"/>
      <c r="D266" s="47" t="str">
        <f t="shared" si="20"/>
        <v/>
      </c>
      <c r="E266" s="47" t="str">
        <f t="shared" si="21"/>
        <v/>
      </c>
    </row>
    <row r="267" spans="2:5" x14ac:dyDescent="0.35">
      <c r="B267" s="58"/>
      <c r="D267" s="47" t="str">
        <f t="shared" si="20"/>
        <v/>
      </c>
      <c r="E267" s="47" t="str">
        <f t="shared" si="21"/>
        <v/>
      </c>
    </row>
    <row r="268" spans="2:5" x14ac:dyDescent="0.35">
      <c r="B268" s="58"/>
      <c r="D268" s="47" t="str">
        <f t="shared" si="20"/>
        <v/>
      </c>
      <c r="E268" s="47" t="str">
        <f t="shared" si="21"/>
        <v/>
      </c>
    </row>
    <row r="269" spans="2:5" x14ac:dyDescent="0.35">
      <c r="B269" s="58"/>
      <c r="D269" s="47" t="str">
        <f t="shared" si="20"/>
        <v/>
      </c>
      <c r="E269" s="47" t="str">
        <f t="shared" si="21"/>
        <v/>
      </c>
    </row>
    <row r="270" spans="2:5" x14ac:dyDescent="0.35">
      <c r="B270" s="58"/>
      <c r="D270" s="47" t="str">
        <f t="shared" si="20"/>
        <v/>
      </c>
      <c r="E270" s="47" t="str">
        <f t="shared" si="21"/>
        <v/>
      </c>
    </row>
    <row r="271" spans="2:5" x14ac:dyDescent="0.35">
      <c r="B271" s="58"/>
      <c r="D271" s="47" t="str">
        <f t="shared" si="20"/>
        <v/>
      </c>
      <c r="E271" s="47" t="str">
        <f t="shared" si="21"/>
        <v/>
      </c>
    </row>
    <row r="272" spans="2:5" x14ac:dyDescent="0.35">
      <c r="B272" s="58"/>
      <c r="D272" s="47" t="str">
        <f t="shared" si="20"/>
        <v/>
      </c>
      <c r="E272" s="47" t="str">
        <f t="shared" si="21"/>
        <v/>
      </c>
    </row>
    <row r="273" spans="2:5" x14ac:dyDescent="0.35">
      <c r="B273" s="58"/>
      <c r="D273" s="47" t="str">
        <f t="shared" si="20"/>
        <v/>
      </c>
      <c r="E273" s="47" t="str">
        <f t="shared" si="21"/>
        <v/>
      </c>
    </row>
    <row r="274" spans="2:5" x14ac:dyDescent="0.35">
      <c r="B274" s="58"/>
      <c r="D274" s="47" t="str">
        <f t="shared" si="20"/>
        <v/>
      </c>
      <c r="E274" s="47" t="str">
        <f t="shared" si="21"/>
        <v/>
      </c>
    </row>
    <row r="275" spans="2:5" x14ac:dyDescent="0.35">
      <c r="B275" s="58"/>
      <c r="D275" s="47" t="str">
        <f t="shared" si="20"/>
        <v/>
      </c>
      <c r="E275" s="47" t="str">
        <f t="shared" si="21"/>
        <v/>
      </c>
    </row>
    <row r="276" spans="2:5" x14ac:dyDescent="0.35">
      <c r="B276" s="58"/>
      <c r="D276" s="47" t="str">
        <f t="shared" si="20"/>
        <v/>
      </c>
      <c r="E276" s="47" t="str">
        <f t="shared" si="21"/>
        <v/>
      </c>
    </row>
    <row r="277" spans="2:5" x14ac:dyDescent="0.35">
      <c r="B277" s="58"/>
      <c r="D277" s="47" t="str">
        <f t="shared" si="20"/>
        <v/>
      </c>
      <c r="E277" s="47" t="str">
        <f t="shared" si="21"/>
        <v/>
      </c>
    </row>
    <row r="278" spans="2:5" x14ac:dyDescent="0.35">
      <c r="B278" s="58"/>
      <c r="D278" s="47" t="str">
        <f t="shared" si="20"/>
        <v/>
      </c>
      <c r="E278" s="47" t="str">
        <f t="shared" si="21"/>
        <v/>
      </c>
    </row>
    <row r="279" spans="2:5" x14ac:dyDescent="0.35">
      <c r="B279" s="58"/>
      <c r="D279" s="47" t="str">
        <f t="shared" si="20"/>
        <v/>
      </c>
      <c r="E279" s="47" t="str">
        <f t="shared" si="21"/>
        <v/>
      </c>
    </row>
    <row r="280" spans="2:5" x14ac:dyDescent="0.35">
      <c r="B280" s="58"/>
      <c r="D280" s="47" t="str">
        <f t="shared" si="20"/>
        <v/>
      </c>
      <c r="E280" s="47" t="str">
        <f t="shared" si="21"/>
        <v/>
      </c>
    </row>
    <row r="281" spans="2:5" x14ac:dyDescent="0.35">
      <c r="B281" s="58"/>
      <c r="D281" s="47" t="str">
        <f t="shared" si="20"/>
        <v/>
      </c>
      <c r="E281" s="47" t="str">
        <f t="shared" si="21"/>
        <v/>
      </c>
    </row>
    <row r="282" spans="2:5" x14ac:dyDescent="0.35">
      <c r="B282" s="58"/>
      <c r="D282" s="47" t="str">
        <f t="shared" si="20"/>
        <v/>
      </c>
      <c r="E282" s="47" t="str">
        <f t="shared" si="21"/>
        <v/>
      </c>
    </row>
    <row r="283" spans="2:5" x14ac:dyDescent="0.35">
      <c r="B283" s="58"/>
      <c r="D283" s="47" t="str">
        <f t="shared" si="20"/>
        <v/>
      </c>
      <c r="E283" s="47" t="str">
        <f t="shared" si="21"/>
        <v/>
      </c>
    </row>
    <row r="284" spans="2:5" x14ac:dyDescent="0.35">
      <c r="B284" s="58"/>
      <c r="D284" s="47" t="str">
        <f t="shared" si="20"/>
        <v/>
      </c>
      <c r="E284" s="47" t="str">
        <f t="shared" si="21"/>
        <v/>
      </c>
    </row>
    <row r="285" spans="2:5" x14ac:dyDescent="0.35">
      <c r="B285" s="58"/>
      <c r="D285" s="47" t="str">
        <f t="shared" si="20"/>
        <v/>
      </c>
      <c r="E285" s="47" t="str">
        <f t="shared" si="21"/>
        <v/>
      </c>
    </row>
    <row r="286" spans="2:5" x14ac:dyDescent="0.35">
      <c r="B286" s="58"/>
      <c r="D286" s="47" t="str">
        <f t="shared" si="20"/>
        <v/>
      </c>
      <c r="E286" s="47" t="str">
        <f t="shared" si="21"/>
        <v/>
      </c>
    </row>
    <row r="287" spans="2:5" x14ac:dyDescent="0.35">
      <c r="B287" s="58"/>
      <c r="D287" s="47" t="str">
        <f t="shared" si="20"/>
        <v/>
      </c>
      <c r="E287" s="47" t="str">
        <f t="shared" si="21"/>
        <v/>
      </c>
    </row>
    <row r="288" spans="2:5" x14ac:dyDescent="0.35">
      <c r="B288" s="58"/>
      <c r="D288" s="47" t="str">
        <f t="shared" si="20"/>
        <v/>
      </c>
      <c r="E288" s="47" t="str">
        <f t="shared" si="21"/>
        <v/>
      </c>
    </row>
    <row r="289" spans="2:5" x14ac:dyDescent="0.35">
      <c r="B289" s="58"/>
      <c r="D289" s="47" t="str">
        <f t="shared" si="20"/>
        <v/>
      </c>
      <c r="E289" s="47" t="str">
        <f t="shared" si="21"/>
        <v/>
      </c>
    </row>
    <row r="290" spans="2:5" x14ac:dyDescent="0.35">
      <c r="B290" s="58"/>
      <c r="D290" s="47" t="str">
        <f t="shared" si="20"/>
        <v/>
      </c>
      <c r="E290" s="47" t="str">
        <f t="shared" si="21"/>
        <v/>
      </c>
    </row>
    <row r="291" spans="2:5" x14ac:dyDescent="0.35">
      <c r="B291" s="58"/>
      <c r="D291" s="47" t="str">
        <f t="shared" si="20"/>
        <v/>
      </c>
      <c r="E291" s="47" t="str">
        <f t="shared" si="21"/>
        <v/>
      </c>
    </row>
    <row r="292" spans="2:5" x14ac:dyDescent="0.35">
      <c r="B292" s="58"/>
      <c r="D292" s="47" t="str">
        <f t="shared" si="20"/>
        <v/>
      </c>
      <c r="E292" s="47" t="str">
        <f t="shared" si="21"/>
        <v/>
      </c>
    </row>
    <row r="293" spans="2:5" x14ac:dyDescent="0.35">
      <c r="B293" s="58"/>
      <c r="D293" s="47" t="str">
        <f t="shared" si="20"/>
        <v/>
      </c>
      <c r="E293" s="47" t="str">
        <f t="shared" si="21"/>
        <v/>
      </c>
    </row>
    <row r="294" spans="2:5" x14ac:dyDescent="0.35">
      <c r="B294" s="58"/>
      <c r="D294" s="47" t="str">
        <f t="shared" si="20"/>
        <v/>
      </c>
      <c r="E294" s="47" t="str">
        <f t="shared" si="21"/>
        <v/>
      </c>
    </row>
    <row r="295" spans="2:5" x14ac:dyDescent="0.35">
      <c r="B295" s="58"/>
      <c r="D295" s="47" t="str">
        <f t="shared" si="20"/>
        <v/>
      </c>
      <c r="E295" s="47" t="str">
        <f t="shared" si="21"/>
        <v/>
      </c>
    </row>
    <row r="296" spans="2:5" x14ac:dyDescent="0.35">
      <c r="B296" s="58"/>
      <c r="D296" s="47" t="str">
        <f t="shared" si="20"/>
        <v/>
      </c>
      <c r="E296" s="47" t="str">
        <f t="shared" si="21"/>
        <v/>
      </c>
    </row>
    <row r="297" spans="2:5" x14ac:dyDescent="0.35">
      <c r="B297" s="58"/>
      <c r="D297" s="47" t="str">
        <f t="shared" si="20"/>
        <v/>
      </c>
      <c r="E297" s="47" t="str">
        <f t="shared" si="21"/>
        <v/>
      </c>
    </row>
    <row r="298" spans="2:5" x14ac:dyDescent="0.35">
      <c r="B298" s="58"/>
      <c r="D298" s="47" t="str">
        <f t="shared" si="20"/>
        <v/>
      </c>
      <c r="E298" s="47" t="str">
        <f t="shared" si="21"/>
        <v/>
      </c>
    </row>
    <row r="299" spans="2:5" x14ac:dyDescent="0.35">
      <c r="B299" s="58"/>
      <c r="D299" s="47" t="str">
        <f t="shared" si="20"/>
        <v/>
      </c>
      <c r="E299" s="47" t="str">
        <f t="shared" si="21"/>
        <v/>
      </c>
    </row>
    <row r="300" spans="2:5" x14ac:dyDescent="0.35">
      <c r="B300" s="58"/>
      <c r="D300" s="47" t="str">
        <f t="shared" si="20"/>
        <v/>
      </c>
      <c r="E300" s="47" t="str">
        <f t="shared" si="21"/>
        <v/>
      </c>
    </row>
    <row r="301" spans="2:5" x14ac:dyDescent="0.35">
      <c r="B301" s="58"/>
      <c r="D301" s="47" t="str">
        <f t="shared" si="20"/>
        <v/>
      </c>
      <c r="E301" s="47" t="str">
        <f t="shared" si="21"/>
        <v/>
      </c>
    </row>
    <row r="302" spans="2:5" x14ac:dyDescent="0.35">
      <c r="B302" s="58"/>
      <c r="D302" s="47" t="str">
        <f t="shared" si="20"/>
        <v/>
      </c>
      <c r="E302" s="47" t="str">
        <f t="shared" si="21"/>
        <v/>
      </c>
    </row>
    <row r="303" spans="2:5" x14ac:dyDescent="0.35">
      <c r="B303" s="58"/>
      <c r="D303" s="47" t="str">
        <f t="shared" si="20"/>
        <v/>
      </c>
      <c r="E303" s="47" t="str">
        <f t="shared" si="21"/>
        <v/>
      </c>
    </row>
    <row r="304" spans="2:5" x14ac:dyDescent="0.35">
      <c r="B304" s="58"/>
      <c r="D304" s="47" t="str">
        <f t="shared" si="20"/>
        <v/>
      </c>
      <c r="E304" s="47" t="str">
        <f t="shared" si="21"/>
        <v/>
      </c>
    </row>
    <row r="305" spans="2:5" x14ac:dyDescent="0.35">
      <c r="B305" s="58"/>
      <c r="D305" s="47" t="str">
        <f t="shared" si="20"/>
        <v/>
      </c>
      <c r="E305" s="47" t="str">
        <f t="shared" si="21"/>
        <v/>
      </c>
    </row>
    <row r="306" spans="2:5" x14ac:dyDescent="0.35">
      <c r="B306" s="58"/>
      <c r="D306" s="47" t="str">
        <f t="shared" si="20"/>
        <v/>
      </c>
      <c r="E306" s="47" t="str">
        <f t="shared" si="21"/>
        <v/>
      </c>
    </row>
    <row r="307" spans="2:5" x14ac:dyDescent="0.35">
      <c r="B307" s="58"/>
      <c r="D307" s="47" t="str">
        <f t="shared" si="20"/>
        <v/>
      </c>
      <c r="E307" s="47" t="str">
        <f t="shared" si="21"/>
        <v/>
      </c>
    </row>
    <row r="308" spans="2:5" x14ac:dyDescent="0.35">
      <c r="B308" s="58"/>
      <c r="D308" s="47" t="str">
        <f t="shared" si="20"/>
        <v/>
      </c>
      <c r="E308" s="47" t="str">
        <f t="shared" si="21"/>
        <v/>
      </c>
    </row>
    <row r="309" spans="2:5" x14ac:dyDescent="0.35">
      <c r="B309" s="58"/>
      <c r="D309" s="47" t="str">
        <f t="shared" si="20"/>
        <v/>
      </c>
      <c r="E309" s="47" t="str">
        <f t="shared" si="21"/>
        <v/>
      </c>
    </row>
    <row r="310" spans="2:5" x14ac:dyDescent="0.35">
      <c r="B310" s="58"/>
      <c r="D310" s="47" t="str">
        <f t="shared" si="20"/>
        <v/>
      </c>
      <c r="E310" s="47" t="str">
        <f t="shared" si="21"/>
        <v/>
      </c>
    </row>
    <row r="311" spans="2:5" x14ac:dyDescent="0.35">
      <c r="B311" s="58"/>
      <c r="D311" s="47" t="str">
        <f t="shared" si="20"/>
        <v/>
      </c>
      <c r="E311" s="47" t="str">
        <f t="shared" si="21"/>
        <v/>
      </c>
    </row>
    <row r="312" spans="2:5" x14ac:dyDescent="0.35">
      <c r="B312" s="58"/>
      <c r="D312" s="47" t="str">
        <f t="shared" si="20"/>
        <v/>
      </c>
      <c r="E312" s="47" t="str">
        <f t="shared" si="21"/>
        <v/>
      </c>
    </row>
    <row r="313" spans="2:5" x14ac:dyDescent="0.35">
      <c r="B313" s="58"/>
      <c r="D313" s="47" t="str">
        <f t="shared" si="20"/>
        <v/>
      </c>
      <c r="E313" s="47" t="str">
        <f t="shared" si="21"/>
        <v/>
      </c>
    </row>
    <row r="314" spans="2:5" x14ac:dyDescent="0.35">
      <c r="B314" s="58"/>
      <c r="D314" s="47" t="str">
        <f t="shared" si="20"/>
        <v/>
      </c>
      <c r="E314" s="47" t="str">
        <f t="shared" si="21"/>
        <v/>
      </c>
    </row>
    <row r="315" spans="2:5" x14ac:dyDescent="0.35">
      <c r="B315" s="58"/>
      <c r="D315" s="47" t="str">
        <f t="shared" si="20"/>
        <v/>
      </c>
      <c r="E315" s="47" t="str">
        <f t="shared" si="21"/>
        <v/>
      </c>
    </row>
    <row r="316" spans="2:5" x14ac:dyDescent="0.35">
      <c r="B316" s="58"/>
      <c r="D316" s="47" t="str">
        <f t="shared" si="20"/>
        <v/>
      </c>
      <c r="E316" s="47" t="str">
        <f t="shared" si="21"/>
        <v/>
      </c>
    </row>
    <row r="317" spans="2:5" x14ac:dyDescent="0.35">
      <c r="B317" s="58"/>
      <c r="D317" s="47" t="str">
        <f t="shared" si="20"/>
        <v/>
      </c>
      <c r="E317" s="47" t="str">
        <f t="shared" si="21"/>
        <v/>
      </c>
    </row>
    <row r="318" spans="2:5" x14ac:dyDescent="0.35">
      <c r="B318" s="58"/>
      <c r="D318" s="47" t="str">
        <f t="shared" si="20"/>
        <v/>
      </c>
      <c r="E318" s="47" t="str">
        <f t="shared" si="21"/>
        <v/>
      </c>
    </row>
    <row r="319" spans="2:5" x14ac:dyDescent="0.35">
      <c r="B319" s="58"/>
      <c r="D319" s="47" t="str">
        <f t="shared" si="20"/>
        <v/>
      </c>
      <c r="E319" s="47" t="str">
        <f t="shared" si="21"/>
        <v/>
      </c>
    </row>
    <row r="320" spans="2:5" x14ac:dyDescent="0.35">
      <c r="B320" s="58"/>
      <c r="D320" s="47" t="str">
        <f t="shared" si="20"/>
        <v/>
      </c>
      <c r="E320" s="47" t="str">
        <f t="shared" si="21"/>
        <v/>
      </c>
    </row>
    <row r="321" spans="2:5" x14ac:dyDescent="0.35">
      <c r="B321" s="58"/>
      <c r="D321" s="47" t="str">
        <f t="shared" si="20"/>
        <v/>
      </c>
      <c r="E321" s="47" t="str">
        <f t="shared" si="21"/>
        <v/>
      </c>
    </row>
    <row r="322" spans="2:5" x14ac:dyDescent="0.35">
      <c r="B322" s="58"/>
      <c r="D322" s="47" t="str">
        <f t="shared" si="20"/>
        <v/>
      </c>
      <c r="E322" s="47" t="str">
        <f t="shared" si="21"/>
        <v/>
      </c>
    </row>
    <row r="323" spans="2:5" x14ac:dyDescent="0.35">
      <c r="B323" s="58"/>
      <c r="D323" s="47" t="str">
        <f t="shared" si="20"/>
        <v/>
      </c>
      <c r="E323" s="47" t="str">
        <f t="shared" si="21"/>
        <v/>
      </c>
    </row>
    <row r="324" spans="2:5" x14ac:dyDescent="0.35">
      <c r="B324" s="58"/>
      <c r="D324" s="47" t="str">
        <f t="shared" si="20"/>
        <v/>
      </c>
      <c r="E324" s="47" t="str">
        <f t="shared" si="21"/>
        <v/>
      </c>
    </row>
    <row r="325" spans="2:5" x14ac:dyDescent="0.35">
      <c r="B325" s="58"/>
      <c r="D325" s="47" t="str">
        <f t="shared" si="20"/>
        <v/>
      </c>
      <c r="E325" s="47" t="str">
        <f t="shared" si="21"/>
        <v/>
      </c>
    </row>
    <row r="326" spans="2:5" x14ac:dyDescent="0.35">
      <c r="B326" s="58"/>
      <c r="D326" s="47" t="str">
        <f t="shared" si="20"/>
        <v/>
      </c>
      <c r="E326" s="47" t="str">
        <f t="shared" si="21"/>
        <v/>
      </c>
    </row>
    <row r="327" spans="2:5" x14ac:dyDescent="0.35">
      <c r="B327" s="58"/>
      <c r="D327" s="47" t="str">
        <f t="shared" si="20"/>
        <v/>
      </c>
      <c r="E327" s="47" t="str">
        <f t="shared" si="21"/>
        <v/>
      </c>
    </row>
    <row r="328" spans="2:5" x14ac:dyDescent="0.35">
      <c r="B328" s="58"/>
      <c r="D328" s="47" t="str">
        <f t="shared" si="20"/>
        <v/>
      </c>
      <c r="E328" s="47" t="str">
        <f t="shared" si="21"/>
        <v/>
      </c>
    </row>
    <row r="329" spans="2:5" x14ac:dyDescent="0.35">
      <c r="B329" s="58"/>
      <c r="D329" s="47" t="str">
        <f t="shared" ref="D329:D350" si="22">IFERROR(VLOOKUP($C329,competitors,7,FALSE),"")</f>
        <v/>
      </c>
      <c r="E329" s="47" t="str">
        <f t="shared" ref="E329:E350" si="23">IFERROR(VLOOKUP($C329,competitors,8,FALSE),"")</f>
        <v/>
      </c>
    </row>
    <row r="330" spans="2:5" x14ac:dyDescent="0.35">
      <c r="B330" s="58"/>
      <c r="D330" s="47" t="str">
        <f t="shared" si="22"/>
        <v/>
      </c>
      <c r="E330" s="47" t="str">
        <f t="shared" si="23"/>
        <v/>
      </c>
    </row>
    <row r="331" spans="2:5" x14ac:dyDescent="0.35">
      <c r="B331" s="58"/>
      <c r="D331" s="47" t="str">
        <f t="shared" si="22"/>
        <v/>
      </c>
      <c r="E331" s="47" t="str">
        <f t="shared" si="23"/>
        <v/>
      </c>
    </row>
    <row r="332" spans="2:5" x14ac:dyDescent="0.35">
      <c r="B332" s="58"/>
      <c r="D332" s="47" t="str">
        <f t="shared" si="22"/>
        <v/>
      </c>
      <c r="E332" s="47" t="str">
        <f t="shared" si="23"/>
        <v/>
      </c>
    </row>
    <row r="333" spans="2:5" x14ac:dyDescent="0.35">
      <c r="B333" s="58"/>
      <c r="D333" s="47" t="str">
        <f t="shared" si="22"/>
        <v/>
      </c>
      <c r="E333" s="47" t="str">
        <f t="shared" si="23"/>
        <v/>
      </c>
    </row>
    <row r="334" spans="2:5" x14ac:dyDescent="0.35">
      <c r="B334" s="58"/>
      <c r="D334" s="47" t="str">
        <f t="shared" si="22"/>
        <v/>
      </c>
      <c r="E334" s="47" t="str">
        <f t="shared" si="23"/>
        <v/>
      </c>
    </row>
    <row r="335" spans="2:5" x14ac:dyDescent="0.35">
      <c r="B335" s="58"/>
      <c r="D335" s="47" t="str">
        <f t="shared" si="22"/>
        <v/>
      </c>
      <c r="E335" s="47" t="str">
        <f t="shared" si="23"/>
        <v/>
      </c>
    </row>
    <row r="336" spans="2:5" x14ac:dyDescent="0.35">
      <c r="B336" s="58"/>
      <c r="D336" s="47" t="str">
        <f t="shared" si="22"/>
        <v/>
      </c>
      <c r="E336" s="47" t="str">
        <f t="shared" si="23"/>
        <v/>
      </c>
    </row>
    <row r="337" spans="2:5" x14ac:dyDescent="0.35">
      <c r="B337" s="58"/>
      <c r="D337" s="47" t="str">
        <f t="shared" si="22"/>
        <v/>
      </c>
      <c r="E337" s="47" t="str">
        <f t="shared" si="23"/>
        <v/>
      </c>
    </row>
    <row r="338" spans="2:5" x14ac:dyDescent="0.35">
      <c r="B338" s="58"/>
      <c r="D338" s="47" t="str">
        <f t="shared" si="22"/>
        <v/>
      </c>
      <c r="E338" s="47" t="str">
        <f t="shared" si="23"/>
        <v/>
      </c>
    </row>
    <row r="339" spans="2:5" x14ac:dyDescent="0.35">
      <c r="B339" s="58"/>
      <c r="D339" s="47" t="str">
        <f t="shared" si="22"/>
        <v/>
      </c>
      <c r="E339" s="47" t="str">
        <f t="shared" si="23"/>
        <v/>
      </c>
    </row>
    <row r="340" spans="2:5" x14ac:dyDescent="0.35">
      <c r="B340" s="58"/>
      <c r="D340" s="47" t="str">
        <f t="shared" si="22"/>
        <v/>
      </c>
      <c r="E340" s="47" t="str">
        <f t="shared" si="23"/>
        <v/>
      </c>
    </row>
    <row r="341" spans="2:5" x14ac:dyDescent="0.35">
      <c r="B341" s="58"/>
      <c r="D341" s="47" t="str">
        <f t="shared" si="22"/>
        <v/>
      </c>
      <c r="E341" s="47" t="str">
        <f t="shared" si="23"/>
        <v/>
      </c>
    </row>
    <row r="342" spans="2:5" x14ac:dyDescent="0.35">
      <c r="B342" s="58"/>
      <c r="D342" s="47" t="str">
        <f t="shared" si="22"/>
        <v/>
      </c>
      <c r="E342" s="47" t="str">
        <f t="shared" si="23"/>
        <v/>
      </c>
    </row>
    <row r="343" spans="2:5" x14ac:dyDescent="0.35">
      <c r="B343" s="58"/>
      <c r="D343" s="47" t="str">
        <f t="shared" si="22"/>
        <v/>
      </c>
      <c r="E343" s="47" t="str">
        <f t="shared" si="23"/>
        <v/>
      </c>
    </row>
    <row r="344" spans="2:5" x14ac:dyDescent="0.35">
      <c r="B344" s="58"/>
      <c r="D344" s="47" t="str">
        <f t="shared" si="22"/>
        <v/>
      </c>
      <c r="E344" s="47" t="str">
        <f t="shared" si="23"/>
        <v/>
      </c>
    </row>
    <row r="345" spans="2:5" x14ac:dyDescent="0.35">
      <c r="B345" s="58"/>
      <c r="D345" s="47" t="str">
        <f t="shared" si="22"/>
        <v/>
      </c>
      <c r="E345" s="47" t="str">
        <f t="shared" si="23"/>
        <v/>
      </c>
    </row>
    <row r="346" spans="2:5" x14ac:dyDescent="0.35">
      <c r="B346" s="58"/>
      <c r="D346" s="47" t="str">
        <f t="shared" si="22"/>
        <v/>
      </c>
      <c r="E346" s="47" t="str">
        <f t="shared" si="23"/>
        <v/>
      </c>
    </row>
    <row r="347" spans="2:5" x14ac:dyDescent="0.35">
      <c r="B347" s="58"/>
      <c r="D347" s="47" t="str">
        <f t="shared" si="22"/>
        <v/>
      </c>
      <c r="E347" s="47" t="str">
        <f t="shared" si="23"/>
        <v/>
      </c>
    </row>
    <row r="348" spans="2:5" x14ac:dyDescent="0.35">
      <c r="B348" s="58"/>
      <c r="D348" s="47" t="str">
        <f t="shared" si="22"/>
        <v/>
      </c>
      <c r="E348" s="47" t="str">
        <f t="shared" si="23"/>
        <v/>
      </c>
    </row>
    <row r="349" spans="2:5" x14ac:dyDescent="0.35">
      <c r="B349" s="58"/>
      <c r="D349" s="47" t="str">
        <f t="shared" si="22"/>
        <v/>
      </c>
      <c r="E349" s="47" t="str">
        <f t="shared" si="23"/>
        <v/>
      </c>
    </row>
    <row r="350" spans="2:5" x14ac:dyDescent="0.35">
      <c r="B350" s="58"/>
      <c r="D350" s="47" t="str">
        <f t="shared" si="22"/>
        <v/>
      </c>
      <c r="E350" s="47" t="str">
        <f t="shared" si="23"/>
        <v/>
      </c>
    </row>
  </sheetData>
  <sheetProtection formatCells="0" formatColumns="0" formatRows="0" insertRows="0" deleteRows="0" sort="0"/>
  <printOptions horizontalCentered="1"/>
  <pageMargins left="0.31496062992125984" right="0.31496062992125984" top="0.82677165354330717" bottom="0.35433070866141736" header="0.31496062992125984" footer="0.31496062992125984"/>
  <pageSetup paperSize="9" orientation="portrait" r:id="rId1"/>
  <headerFooter>
    <oddHeader>&amp;L&amp;G&amp;C&amp;"+,Regular"&amp;12 70th NORTHAMPTON COUNTY AA TRACK &amp;&amp; FIELD CHAMPIONSHIPS 2017
&amp;10ROCKINGHAM TRIANGLE 13 - 14 MAY 2017</oddHeader>
  </headerFooter>
  <rowBreaks count="4" manualBreakCount="4">
    <brk id="42" min="1" max="6" man="1"/>
    <brk id="91" min="1" max="6" man="1"/>
    <brk id="130" min="1" max="6" man="1"/>
    <brk id="177" min="1" max="6"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'C:\Users\SAF\Downloads\[Northants_competition_file_2017.xlsx]Timetable'!#REF!</xm:f>
          </x14:formula1>
          <xm:sqref>A196 A189 A183 A178 A170 A162 A157 A151 A114 A92 A86 A77 A70 A65 A43 A36 A30 A24 A19 A14 A7 A58 A119 A131 A126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Track</vt:lpstr>
      <vt:lpstr>Field</vt:lpstr>
      <vt:lpstr>Track Day2</vt:lpstr>
      <vt:lpstr>Field Day2</vt:lpstr>
      <vt:lpstr>Field!Print_Area</vt:lpstr>
      <vt:lpstr>'Field Day2'!Print_Area</vt:lpstr>
      <vt:lpstr>Track!Print_Area</vt:lpstr>
      <vt:lpstr>'Track Day2'!Print_Area</vt:lpstr>
      <vt:lpstr>Field!Print_Titles</vt:lpstr>
      <vt:lpstr>'Field Day2'!Print_Titles</vt:lpstr>
      <vt:lpstr>Track!Print_Titles</vt:lpstr>
      <vt:lpstr>'Track Day2'!Print_Titles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dc:creator>
  <cp:lastModifiedBy>Michael Burgyne</cp:lastModifiedBy>
  <cp:lastPrinted>2017-05-25T09:34:22Z</cp:lastPrinted>
  <dcterms:created xsi:type="dcterms:W3CDTF">2017-05-13T05:42:17Z</dcterms:created>
  <dcterms:modified xsi:type="dcterms:W3CDTF">2017-06-21T07:49:01Z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ec78be18-2a1b-4d5b-9040-ed7b9e361053</vt:lpwstr>
  </property>
</Properties>
</file>