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AA\"/>
    </mc:Choice>
  </mc:AlternateContent>
  <bookViews>
    <workbookView xWindow="0" yWindow="0" windowWidth="23040" windowHeight="9084"/>
  </bookViews>
  <sheets>
    <sheet name="Results" sheetId="1" r:id="rId1"/>
  </sheets>
  <externalReferences>
    <externalReference r:id="rId2"/>
  </externalReferences>
  <definedNames>
    <definedName name="_xlnm._FilterDatabase" localSheetId="0" hidden="1">Results!$C$1119:$H$1126</definedName>
    <definedName name="bib_find">[1]Bibs!$A$2:$E$421</definedName>
    <definedName name="entrants">[1]Entries!$A$3:$BP$963</definedName>
    <definedName name="_xlnm.Print_Area" localSheetId="0">Results!$A$1293:$H$1305</definedName>
    <definedName name="timetable">[1]Timetable!$A$2:$I$126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04" i="1" l="1"/>
  <c r="E1304" i="1"/>
  <c r="D1304" i="1"/>
  <c r="F1303" i="1"/>
  <c r="E1303" i="1"/>
  <c r="D1303" i="1"/>
  <c r="F1302" i="1"/>
  <c r="E1302" i="1"/>
  <c r="D1302" i="1"/>
  <c r="F1301" i="1"/>
  <c r="E1301" i="1"/>
  <c r="D1301" i="1"/>
  <c r="F1300" i="1"/>
  <c r="E1300" i="1"/>
  <c r="D1300" i="1"/>
  <c r="F1299" i="1"/>
  <c r="E1299" i="1"/>
  <c r="D1299" i="1"/>
  <c r="F1298" i="1"/>
  <c r="E1298" i="1"/>
  <c r="D1298" i="1"/>
  <c r="F1297" i="1"/>
  <c r="E1297" i="1"/>
  <c r="D1297" i="1"/>
  <c r="B1296" i="1"/>
  <c r="C1294" i="1"/>
  <c r="B1294" i="1"/>
  <c r="F1293" i="1"/>
  <c r="D1293" i="1"/>
  <c r="F1292" i="1"/>
  <c r="E1292" i="1"/>
  <c r="D1292" i="1"/>
  <c r="F1291" i="1"/>
  <c r="E1291" i="1"/>
  <c r="D1291" i="1"/>
  <c r="F1290" i="1"/>
  <c r="E1290" i="1"/>
  <c r="D1290" i="1"/>
  <c r="F1289" i="1"/>
  <c r="E1289" i="1"/>
  <c r="D1289" i="1"/>
  <c r="F1288" i="1"/>
  <c r="E1288" i="1"/>
  <c r="D1288" i="1"/>
  <c r="F1287" i="1"/>
  <c r="E1287" i="1"/>
  <c r="D1287" i="1"/>
  <c r="F1286" i="1"/>
  <c r="E1286" i="1"/>
  <c r="D1286" i="1"/>
  <c r="F1285" i="1"/>
  <c r="E1285" i="1"/>
  <c r="D1285" i="1"/>
  <c r="F1284" i="1"/>
  <c r="E1284" i="1"/>
  <c r="D1284" i="1"/>
  <c r="F1283" i="1"/>
  <c r="E1283" i="1"/>
  <c r="D1283" i="1"/>
  <c r="F1282" i="1"/>
  <c r="E1282" i="1"/>
  <c r="D1282" i="1"/>
  <c r="F1281" i="1"/>
  <c r="E1281" i="1"/>
  <c r="D1281" i="1"/>
  <c r="F1280" i="1"/>
  <c r="E1280" i="1"/>
  <c r="D1280" i="1"/>
  <c r="F1279" i="1"/>
  <c r="E1279" i="1"/>
  <c r="D1279" i="1"/>
  <c r="F1278" i="1"/>
  <c r="E1278" i="1"/>
  <c r="D1278" i="1"/>
  <c r="F1277" i="1"/>
  <c r="E1277" i="1"/>
  <c r="D1277" i="1"/>
  <c r="F1276" i="1"/>
  <c r="E1276" i="1"/>
  <c r="D1276" i="1"/>
  <c r="F1275" i="1"/>
  <c r="E1275" i="1"/>
  <c r="D1275" i="1"/>
  <c r="F1274" i="1"/>
  <c r="E1274" i="1"/>
  <c r="D1274" i="1"/>
  <c r="F1273" i="1"/>
  <c r="E1273" i="1"/>
  <c r="D1273" i="1"/>
  <c r="F1272" i="1"/>
  <c r="E1272" i="1"/>
  <c r="D1272" i="1"/>
  <c r="F1271" i="1"/>
  <c r="E1271" i="1"/>
  <c r="D1271" i="1"/>
  <c r="F1270" i="1"/>
  <c r="E1270" i="1"/>
  <c r="D1270" i="1"/>
  <c r="F1269" i="1"/>
  <c r="E1269" i="1"/>
  <c r="D1269" i="1"/>
  <c r="B1268" i="1"/>
  <c r="C1266" i="1"/>
  <c r="B1266" i="1"/>
  <c r="F1265" i="1"/>
  <c r="D1265" i="1"/>
  <c r="F1264" i="1"/>
  <c r="E1264" i="1"/>
  <c r="D1264" i="1"/>
  <c r="F1263" i="1"/>
  <c r="E1263" i="1"/>
  <c r="D1263" i="1"/>
  <c r="F1262" i="1"/>
  <c r="E1262" i="1"/>
  <c r="D1262" i="1"/>
  <c r="F1261" i="1"/>
  <c r="E1261" i="1"/>
  <c r="D1261" i="1"/>
  <c r="F1260" i="1"/>
  <c r="E1260" i="1"/>
  <c r="D1260" i="1"/>
  <c r="F1259" i="1"/>
  <c r="E1259" i="1"/>
  <c r="D1259" i="1"/>
  <c r="F1258" i="1"/>
  <c r="E1258" i="1"/>
  <c r="D1258" i="1"/>
  <c r="F1257" i="1"/>
  <c r="E1257" i="1"/>
  <c r="D1257" i="1"/>
  <c r="F1256" i="1"/>
  <c r="E1256" i="1"/>
  <c r="D1256" i="1"/>
  <c r="F1255" i="1"/>
  <c r="E1255" i="1"/>
  <c r="D1255" i="1"/>
  <c r="F1254" i="1"/>
  <c r="E1254" i="1"/>
  <c r="D1254" i="1"/>
  <c r="F1253" i="1"/>
  <c r="E1253" i="1"/>
  <c r="D1253" i="1"/>
  <c r="F1252" i="1"/>
  <c r="E1252" i="1"/>
  <c r="D1252" i="1"/>
  <c r="F1251" i="1"/>
  <c r="E1251" i="1"/>
  <c r="D1251" i="1"/>
  <c r="F1250" i="1"/>
  <c r="E1250" i="1"/>
  <c r="D1250" i="1"/>
  <c r="F1249" i="1"/>
  <c r="E1249" i="1"/>
  <c r="D1249" i="1"/>
  <c r="B1248" i="1"/>
  <c r="C1246" i="1"/>
  <c r="B1246" i="1"/>
  <c r="F1245" i="1"/>
  <c r="D1245" i="1"/>
  <c r="F1244" i="1"/>
  <c r="E1244" i="1"/>
  <c r="D1244" i="1"/>
  <c r="F1243" i="1"/>
  <c r="E1243" i="1"/>
  <c r="D1243" i="1"/>
  <c r="F1242" i="1"/>
  <c r="E1242" i="1"/>
  <c r="D1242" i="1"/>
  <c r="F1241" i="1"/>
  <c r="E1241" i="1"/>
  <c r="D1241" i="1"/>
  <c r="F1240" i="1"/>
  <c r="E1240" i="1"/>
  <c r="D1240" i="1"/>
  <c r="F1239" i="1"/>
  <c r="E1239" i="1"/>
  <c r="D1239" i="1"/>
  <c r="F1238" i="1"/>
  <c r="E1238" i="1"/>
  <c r="D1238" i="1"/>
  <c r="F1237" i="1"/>
  <c r="E1237" i="1"/>
  <c r="D1237" i="1"/>
  <c r="F1236" i="1"/>
  <c r="E1236" i="1"/>
  <c r="D1236" i="1"/>
  <c r="F1235" i="1"/>
  <c r="E1235" i="1"/>
  <c r="D1235" i="1"/>
  <c r="F1234" i="1"/>
  <c r="E1234" i="1"/>
  <c r="D1234" i="1"/>
  <c r="F1233" i="1"/>
  <c r="E1233" i="1"/>
  <c r="D1233" i="1"/>
  <c r="F1232" i="1"/>
  <c r="E1232" i="1"/>
  <c r="D1232" i="1"/>
  <c r="F1231" i="1"/>
  <c r="E1231" i="1"/>
  <c r="D1231" i="1"/>
  <c r="F1230" i="1"/>
  <c r="E1230" i="1"/>
  <c r="D1230" i="1"/>
  <c r="F1229" i="1"/>
  <c r="E1229" i="1"/>
  <c r="D1229" i="1"/>
  <c r="B1228" i="1"/>
  <c r="C1226" i="1"/>
  <c r="B1226" i="1"/>
  <c r="F1224" i="1"/>
  <c r="E1224" i="1"/>
  <c r="D1224" i="1"/>
  <c r="F1223" i="1"/>
  <c r="E1223" i="1"/>
  <c r="D1223" i="1"/>
  <c r="F1222" i="1"/>
  <c r="E1222" i="1"/>
  <c r="D1222" i="1"/>
  <c r="F1221" i="1"/>
  <c r="E1221" i="1"/>
  <c r="D1221" i="1"/>
  <c r="F1220" i="1"/>
  <c r="E1220" i="1"/>
  <c r="D1220" i="1"/>
  <c r="F1219" i="1"/>
  <c r="E1219" i="1"/>
  <c r="D1219" i="1"/>
  <c r="F1218" i="1"/>
  <c r="E1218" i="1"/>
  <c r="D1218" i="1"/>
  <c r="F1217" i="1"/>
  <c r="E1217" i="1"/>
  <c r="D1217" i="1"/>
  <c r="F1216" i="1"/>
  <c r="E1216" i="1"/>
  <c r="D1216" i="1"/>
  <c r="F1215" i="1"/>
  <c r="E1215" i="1"/>
  <c r="D1215" i="1"/>
  <c r="F1214" i="1"/>
  <c r="E1214" i="1"/>
  <c r="D1214" i="1"/>
  <c r="F1213" i="1"/>
  <c r="E1213" i="1"/>
  <c r="D1213" i="1"/>
  <c r="F1212" i="1"/>
  <c r="E1212" i="1"/>
  <c r="D1212" i="1"/>
  <c r="F1211" i="1"/>
  <c r="E1211" i="1"/>
  <c r="D1211" i="1"/>
  <c r="F1210" i="1"/>
  <c r="E1210" i="1"/>
  <c r="D1210" i="1"/>
  <c r="F1209" i="1"/>
  <c r="E1209" i="1"/>
  <c r="D1209" i="1"/>
  <c r="F1208" i="1"/>
  <c r="E1208" i="1"/>
  <c r="D1208" i="1"/>
  <c r="F1207" i="1"/>
  <c r="E1207" i="1"/>
  <c r="D1207" i="1"/>
  <c r="B1206" i="1"/>
  <c r="C1204" i="1"/>
  <c r="B1204" i="1"/>
  <c r="F1203" i="1"/>
  <c r="D1203" i="1"/>
  <c r="F1202" i="1"/>
  <c r="E1202" i="1"/>
  <c r="D1202" i="1"/>
  <c r="F1201" i="1"/>
  <c r="E1201" i="1"/>
  <c r="D1201" i="1"/>
  <c r="F1200" i="1"/>
  <c r="E1200" i="1"/>
  <c r="D1200" i="1"/>
  <c r="F1199" i="1"/>
  <c r="E1199" i="1"/>
  <c r="D1199" i="1"/>
  <c r="F1198" i="1"/>
  <c r="E1198" i="1"/>
  <c r="D1198" i="1"/>
  <c r="F1197" i="1"/>
  <c r="E1197" i="1"/>
  <c r="D1197" i="1"/>
  <c r="F1196" i="1"/>
  <c r="E1196" i="1"/>
  <c r="D1196" i="1"/>
  <c r="F1195" i="1"/>
  <c r="E1195" i="1"/>
  <c r="D1195" i="1"/>
  <c r="F1194" i="1"/>
  <c r="E1194" i="1"/>
  <c r="D1194" i="1"/>
  <c r="F1193" i="1"/>
  <c r="E1193" i="1"/>
  <c r="D1193" i="1"/>
  <c r="F1192" i="1"/>
  <c r="E1192" i="1"/>
  <c r="D1192" i="1"/>
  <c r="F1191" i="1"/>
  <c r="E1191" i="1"/>
  <c r="D1191" i="1"/>
  <c r="F1190" i="1"/>
  <c r="E1190" i="1"/>
  <c r="D1190" i="1"/>
  <c r="F1188" i="1"/>
  <c r="E1188" i="1"/>
  <c r="D1188" i="1"/>
  <c r="F1187" i="1"/>
  <c r="E1187" i="1"/>
  <c r="D1187" i="1"/>
  <c r="B1186" i="1"/>
  <c r="C1184" i="1"/>
  <c r="B1184" i="1"/>
  <c r="F1183" i="1"/>
  <c r="D1183" i="1"/>
  <c r="F1182" i="1"/>
  <c r="E1182" i="1"/>
  <c r="D1182" i="1"/>
  <c r="F1181" i="1"/>
  <c r="E1181" i="1"/>
  <c r="D1181" i="1"/>
  <c r="F1180" i="1"/>
  <c r="E1180" i="1"/>
  <c r="D1180" i="1"/>
  <c r="F1179" i="1"/>
  <c r="E1179" i="1"/>
  <c r="D1179" i="1"/>
  <c r="F1178" i="1"/>
  <c r="E1178" i="1"/>
  <c r="D1178" i="1"/>
  <c r="F1176" i="1"/>
  <c r="E1176" i="1"/>
  <c r="D1176" i="1"/>
  <c r="F1175" i="1"/>
  <c r="E1175" i="1"/>
  <c r="D1175" i="1"/>
  <c r="F1174" i="1"/>
  <c r="E1174" i="1"/>
  <c r="D1174" i="1"/>
  <c r="B1173" i="1"/>
  <c r="C1171" i="1"/>
  <c r="B1171" i="1"/>
  <c r="F1170" i="1"/>
  <c r="D1170" i="1"/>
  <c r="F1169" i="1"/>
  <c r="E1169" i="1"/>
  <c r="D1169" i="1"/>
  <c r="F1168" i="1"/>
  <c r="E1168" i="1"/>
  <c r="D1168" i="1"/>
  <c r="F1167" i="1"/>
  <c r="E1167" i="1"/>
  <c r="D1167" i="1"/>
  <c r="F1166" i="1"/>
  <c r="E1166" i="1"/>
  <c r="D1166" i="1"/>
  <c r="F1165" i="1"/>
  <c r="E1165" i="1"/>
  <c r="D1165" i="1"/>
  <c r="F1163" i="1"/>
  <c r="E1163" i="1"/>
  <c r="D1163" i="1"/>
  <c r="F1162" i="1"/>
  <c r="E1162" i="1"/>
  <c r="D1162" i="1"/>
  <c r="F1160" i="1"/>
  <c r="E1160" i="1"/>
  <c r="D1160" i="1"/>
  <c r="F1159" i="1"/>
  <c r="E1159" i="1"/>
  <c r="D1159" i="1"/>
  <c r="F1158" i="1"/>
  <c r="E1158" i="1"/>
  <c r="D1158" i="1"/>
  <c r="F1157" i="1"/>
  <c r="E1157" i="1"/>
  <c r="D1157" i="1"/>
  <c r="F1156" i="1"/>
  <c r="E1156" i="1"/>
  <c r="D1156" i="1"/>
  <c r="B1155" i="1"/>
  <c r="C1153" i="1"/>
  <c r="B1153" i="1"/>
  <c r="F1152" i="1"/>
  <c r="D1152" i="1"/>
  <c r="F1151" i="1"/>
  <c r="E1151" i="1"/>
  <c r="D1151" i="1"/>
  <c r="F1148" i="1"/>
  <c r="E1148" i="1"/>
  <c r="D1148" i="1"/>
  <c r="F1147" i="1"/>
  <c r="E1147" i="1"/>
  <c r="D1147" i="1"/>
  <c r="F1146" i="1"/>
  <c r="E1146" i="1"/>
  <c r="D1146" i="1"/>
  <c r="F1145" i="1"/>
  <c r="E1145" i="1"/>
  <c r="D1145" i="1"/>
  <c r="F1144" i="1"/>
  <c r="E1144" i="1"/>
  <c r="D1144" i="1"/>
  <c r="F1143" i="1"/>
  <c r="E1143" i="1"/>
  <c r="D1143" i="1"/>
  <c r="F1142" i="1"/>
  <c r="E1142" i="1"/>
  <c r="D1142" i="1"/>
  <c r="B1141" i="1"/>
  <c r="C1139" i="1"/>
  <c r="B1139" i="1"/>
  <c r="F1138" i="1"/>
  <c r="D1138" i="1"/>
  <c r="F1137" i="1"/>
  <c r="E1137" i="1"/>
  <c r="D1137" i="1"/>
  <c r="F1136" i="1"/>
  <c r="E1136" i="1"/>
  <c r="D1136" i="1"/>
  <c r="F1135" i="1"/>
  <c r="E1135" i="1"/>
  <c r="D1135" i="1"/>
  <c r="F1134" i="1"/>
  <c r="E1134" i="1"/>
  <c r="D1134" i="1"/>
  <c r="F1133" i="1"/>
  <c r="E1133" i="1"/>
  <c r="D1133" i="1"/>
  <c r="F1132" i="1"/>
  <c r="E1132" i="1"/>
  <c r="D1132" i="1"/>
  <c r="F1131" i="1"/>
  <c r="E1131" i="1"/>
  <c r="D1131" i="1"/>
  <c r="F1130" i="1"/>
  <c r="E1130" i="1"/>
  <c r="D1130" i="1"/>
  <c r="B1129" i="1"/>
  <c r="C1127" i="1"/>
  <c r="B1127" i="1"/>
  <c r="F1126" i="1"/>
  <c r="D1126" i="1"/>
  <c r="F1125" i="1"/>
  <c r="E1125" i="1"/>
  <c r="D1125" i="1"/>
  <c r="F1124" i="1"/>
  <c r="E1124" i="1"/>
  <c r="D1124" i="1"/>
  <c r="F1123" i="1"/>
  <c r="E1123" i="1"/>
  <c r="D1123" i="1"/>
  <c r="F1122" i="1"/>
  <c r="E1122" i="1"/>
  <c r="D1122" i="1"/>
  <c r="F1121" i="1"/>
  <c r="E1121" i="1"/>
  <c r="D1121" i="1"/>
  <c r="F1120" i="1"/>
  <c r="E1120" i="1"/>
  <c r="D1120" i="1"/>
  <c r="F1119" i="1"/>
  <c r="E1119" i="1"/>
  <c r="D1119" i="1"/>
  <c r="F1118" i="1"/>
  <c r="E1118" i="1"/>
  <c r="D1118" i="1"/>
  <c r="B1117" i="1"/>
  <c r="C1115" i="1"/>
  <c r="B1115" i="1"/>
  <c r="F1114" i="1"/>
  <c r="D1114" i="1"/>
  <c r="F1113" i="1"/>
  <c r="E1113" i="1"/>
  <c r="D1113" i="1"/>
  <c r="F1112" i="1"/>
  <c r="E1112" i="1"/>
  <c r="D1112" i="1"/>
  <c r="F1111" i="1"/>
  <c r="E1111" i="1"/>
  <c r="D1111" i="1"/>
  <c r="F1110" i="1"/>
  <c r="E1110" i="1"/>
  <c r="D1110" i="1"/>
  <c r="F1109" i="1"/>
  <c r="E1109" i="1"/>
  <c r="D1109" i="1"/>
  <c r="F1108" i="1"/>
  <c r="E1108" i="1"/>
  <c r="D1108" i="1"/>
  <c r="F1107" i="1"/>
  <c r="E1107" i="1"/>
  <c r="D1107" i="1"/>
  <c r="F1106" i="1"/>
  <c r="E1106" i="1"/>
  <c r="D1106" i="1"/>
  <c r="B1105" i="1"/>
  <c r="C1103" i="1"/>
  <c r="B1103" i="1"/>
  <c r="F1102" i="1"/>
  <c r="D1102" i="1"/>
  <c r="F1101" i="1"/>
  <c r="E1101" i="1"/>
  <c r="D1101" i="1"/>
  <c r="F1100" i="1"/>
  <c r="E1100" i="1"/>
  <c r="D1100" i="1"/>
  <c r="F1099" i="1"/>
  <c r="E1099" i="1"/>
  <c r="D1099" i="1"/>
  <c r="F1098" i="1"/>
  <c r="E1098" i="1"/>
  <c r="D1098" i="1"/>
  <c r="F1097" i="1"/>
  <c r="E1097" i="1"/>
  <c r="D1097" i="1"/>
  <c r="F1096" i="1"/>
  <c r="E1096" i="1"/>
  <c r="D1096" i="1"/>
  <c r="F1095" i="1"/>
  <c r="E1095" i="1"/>
  <c r="D1095" i="1"/>
  <c r="F1094" i="1"/>
  <c r="E1094" i="1"/>
  <c r="D1094" i="1"/>
  <c r="B1093" i="1"/>
  <c r="C1091" i="1"/>
  <c r="B1091" i="1"/>
  <c r="F1090" i="1"/>
  <c r="D1090" i="1"/>
  <c r="F1089" i="1"/>
  <c r="E1089" i="1"/>
  <c r="D1089" i="1"/>
  <c r="F1088" i="1"/>
  <c r="E1088" i="1"/>
  <c r="D1088" i="1"/>
  <c r="F1087" i="1"/>
  <c r="E1087" i="1"/>
  <c r="D1087" i="1"/>
  <c r="F1086" i="1"/>
  <c r="E1086" i="1"/>
  <c r="D1086" i="1"/>
  <c r="F1084" i="1"/>
  <c r="E1084" i="1"/>
  <c r="D1084" i="1"/>
  <c r="F1082" i="1"/>
  <c r="E1082" i="1"/>
  <c r="D1082" i="1"/>
  <c r="B1081" i="1"/>
  <c r="C1079" i="1"/>
  <c r="B1079" i="1"/>
  <c r="F1078" i="1"/>
  <c r="D1078" i="1"/>
  <c r="F1077" i="1"/>
  <c r="E1077" i="1"/>
  <c r="D1077" i="1"/>
  <c r="F1076" i="1"/>
  <c r="E1076" i="1"/>
  <c r="D1076" i="1"/>
  <c r="F1075" i="1"/>
  <c r="E1075" i="1"/>
  <c r="D1075" i="1"/>
  <c r="F1074" i="1"/>
  <c r="E1074" i="1"/>
  <c r="D1074" i="1"/>
  <c r="F1073" i="1"/>
  <c r="E1073" i="1"/>
  <c r="D1073" i="1"/>
  <c r="F1072" i="1"/>
  <c r="E1072" i="1"/>
  <c r="D1072" i="1"/>
  <c r="F1071" i="1"/>
  <c r="E1071" i="1"/>
  <c r="D1071" i="1"/>
  <c r="F1070" i="1"/>
  <c r="E1070" i="1"/>
  <c r="D1070" i="1"/>
  <c r="F1069" i="1"/>
  <c r="E1069" i="1"/>
  <c r="D1069" i="1"/>
  <c r="F1068" i="1"/>
  <c r="E1068" i="1"/>
  <c r="D1068" i="1"/>
  <c r="F1067" i="1"/>
  <c r="E1067" i="1"/>
  <c r="D1067" i="1"/>
  <c r="F1066" i="1"/>
  <c r="E1066" i="1"/>
  <c r="D1066" i="1"/>
  <c r="F1065" i="1"/>
  <c r="E1065" i="1"/>
  <c r="D1065" i="1"/>
  <c r="F1064" i="1"/>
  <c r="E1064" i="1"/>
  <c r="D1064" i="1"/>
  <c r="F1063" i="1"/>
  <c r="E1063" i="1"/>
  <c r="D1063" i="1"/>
  <c r="F1062" i="1"/>
  <c r="E1062" i="1"/>
  <c r="D1062" i="1"/>
  <c r="B1061" i="1"/>
  <c r="C1059" i="1"/>
  <c r="B1059" i="1"/>
  <c r="F1058" i="1"/>
  <c r="D1058" i="1"/>
  <c r="F1057" i="1"/>
  <c r="E1057" i="1"/>
  <c r="D1057" i="1"/>
  <c r="F1056" i="1"/>
  <c r="E1056" i="1"/>
  <c r="D1056" i="1"/>
  <c r="F1055" i="1"/>
  <c r="E1055" i="1"/>
  <c r="D1055" i="1"/>
  <c r="F1054" i="1"/>
  <c r="E1054" i="1"/>
  <c r="D1054" i="1"/>
  <c r="F1053" i="1"/>
  <c r="E1053" i="1"/>
  <c r="D1053" i="1"/>
  <c r="F1052" i="1"/>
  <c r="E1052" i="1"/>
  <c r="D1052" i="1"/>
  <c r="F1051" i="1"/>
  <c r="E1051" i="1"/>
  <c r="D1051" i="1"/>
  <c r="F1050" i="1"/>
  <c r="E1050" i="1"/>
  <c r="D1050" i="1"/>
  <c r="F1049" i="1"/>
  <c r="E1049" i="1"/>
  <c r="D1049" i="1"/>
  <c r="F1048" i="1"/>
  <c r="E1048" i="1"/>
  <c r="D1048" i="1"/>
  <c r="F1047" i="1"/>
  <c r="E1047" i="1"/>
  <c r="D1047" i="1"/>
  <c r="F1046" i="1"/>
  <c r="E1046" i="1"/>
  <c r="D1046" i="1"/>
  <c r="B1045" i="1"/>
  <c r="C1043" i="1"/>
  <c r="B1043" i="1"/>
  <c r="F1042" i="1"/>
  <c r="D1042" i="1"/>
  <c r="F1041" i="1"/>
  <c r="E1041" i="1"/>
  <c r="D1041" i="1"/>
  <c r="F1040" i="1"/>
  <c r="E1040" i="1"/>
  <c r="D1040" i="1"/>
  <c r="F1039" i="1"/>
  <c r="E1039" i="1"/>
  <c r="D1039" i="1"/>
  <c r="F1038" i="1"/>
  <c r="E1038" i="1"/>
  <c r="D1038" i="1"/>
  <c r="F1037" i="1"/>
  <c r="E1037" i="1"/>
  <c r="D1037" i="1"/>
  <c r="F1036" i="1"/>
  <c r="E1036" i="1"/>
  <c r="D1036" i="1"/>
  <c r="F1035" i="1"/>
  <c r="E1035" i="1"/>
  <c r="D1035" i="1"/>
  <c r="F1034" i="1"/>
  <c r="E1034" i="1"/>
  <c r="D1034" i="1"/>
  <c r="F1033" i="1"/>
  <c r="E1033" i="1"/>
  <c r="D1033" i="1"/>
  <c r="F1032" i="1"/>
  <c r="E1032" i="1"/>
  <c r="D1032" i="1"/>
  <c r="F1031" i="1"/>
  <c r="E1031" i="1"/>
  <c r="D1031" i="1"/>
  <c r="F1030" i="1"/>
  <c r="E1030" i="1"/>
  <c r="D1030" i="1"/>
  <c r="B1029" i="1"/>
  <c r="C1027" i="1"/>
  <c r="B1027" i="1"/>
  <c r="F1026" i="1"/>
  <c r="D1026" i="1"/>
  <c r="F1025" i="1"/>
  <c r="E1025" i="1"/>
  <c r="D1025" i="1"/>
  <c r="F1024" i="1"/>
  <c r="E1024" i="1"/>
  <c r="D1024" i="1"/>
  <c r="F1023" i="1"/>
  <c r="E1023" i="1"/>
  <c r="D1023" i="1"/>
  <c r="F1022" i="1"/>
  <c r="E1022" i="1"/>
  <c r="D1022" i="1"/>
  <c r="F1021" i="1"/>
  <c r="E1021" i="1"/>
  <c r="D1021" i="1"/>
  <c r="F1020" i="1"/>
  <c r="E1020" i="1"/>
  <c r="D1020" i="1"/>
  <c r="F1019" i="1"/>
  <c r="E1019" i="1"/>
  <c r="D1019" i="1"/>
  <c r="F1018" i="1"/>
  <c r="E1018" i="1"/>
  <c r="D1018" i="1"/>
  <c r="B1017" i="1"/>
  <c r="C1015" i="1"/>
  <c r="B1015" i="1"/>
  <c r="F1014" i="1"/>
  <c r="D1014" i="1"/>
  <c r="F1013" i="1"/>
  <c r="E1013" i="1"/>
  <c r="D1013" i="1"/>
  <c r="F1012" i="1"/>
  <c r="E1012" i="1"/>
  <c r="D1012" i="1"/>
  <c r="F1011" i="1"/>
  <c r="E1011" i="1"/>
  <c r="D1011" i="1"/>
  <c r="F1010" i="1"/>
  <c r="E1010" i="1"/>
  <c r="D1010" i="1"/>
  <c r="F1009" i="1"/>
  <c r="E1009" i="1"/>
  <c r="D1009" i="1"/>
  <c r="F1008" i="1"/>
  <c r="E1008" i="1"/>
  <c r="D1008" i="1"/>
  <c r="F1007" i="1"/>
  <c r="E1007" i="1"/>
  <c r="D1007" i="1"/>
  <c r="F1006" i="1"/>
  <c r="E1006" i="1"/>
  <c r="D1006" i="1"/>
  <c r="B1005" i="1"/>
  <c r="C1003" i="1"/>
  <c r="B1003" i="1"/>
  <c r="F1002" i="1"/>
  <c r="D1002" i="1"/>
  <c r="F1001" i="1"/>
  <c r="E1001" i="1"/>
  <c r="D1001" i="1"/>
  <c r="F1000" i="1"/>
  <c r="E1000" i="1"/>
  <c r="D1000" i="1"/>
  <c r="F999" i="1"/>
  <c r="E999" i="1"/>
  <c r="D999" i="1"/>
  <c r="F998" i="1"/>
  <c r="E998" i="1"/>
  <c r="D998" i="1"/>
  <c r="F997" i="1"/>
  <c r="E997" i="1"/>
  <c r="D997" i="1"/>
  <c r="F996" i="1"/>
  <c r="E996" i="1"/>
  <c r="D996" i="1"/>
  <c r="F995" i="1"/>
  <c r="E995" i="1"/>
  <c r="D995" i="1"/>
  <c r="F994" i="1"/>
  <c r="E994" i="1"/>
  <c r="D994" i="1"/>
  <c r="F993" i="1"/>
  <c r="E993" i="1"/>
  <c r="D993" i="1"/>
  <c r="F992" i="1"/>
  <c r="E992" i="1"/>
  <c r="D992" i="1"/>
  <c r="F991" i="1"/>
  <c r="E991" i="1"/>
  <c r="D991" i="1"/>
  <c r="F990" i="1"/>
  <c r="E990" i="1"/>
  <c r="D990" i="1"/>
  <c r="B989" i="1"/>
  <c r="C987" i="1"/>
  <c r="F986" i="1"/>
  <c r="D986" i="1"/>
  <c r="F985" i="1"/>
  <c r="E985" i="1"/>
  <c r="D985" i="1"/>
  <c r="F984" i="1"/>
  <c r="E984" i="1"/>
  <c r="D984" i="1"/>
  <c r="F983" i="1"/>
  <c r="E983" i="1"/>
  <c r="D983" i="1"/>
  <c r="F982" i="1"/>
  <c r="E982" i="1"/>
  <c r="D982" i="1"/>
  <c r="F981" i="1"/>
  <c r="E981" i="1"/>
  <c r="D981" i="1"/>
  <c r="F980" i="1"/>
  <c r="E980" i="1"/>
  <c r="D980" i="1"/>
  <c r="F979" i="1"/>
  <c r="E979" i="1"/>
  <c r="D979" i="1"/>
  <c r="F978" i="1"/>
  <c r="E978" i="1"/>
  <c r="D978" i="1"/>
  <c r="F977" i="1"/>
  <c r="E977" i="1"/>
  <c r="D977" i="1"/>
  <c r="F976" i="1"/>
  <c r="E976" i="1"/>
  <c r="D976" i="1"/>
  <c r="F975" i="1"/>
  <c r="E975" i="1"/>
  <c r="D975" i="1"/>
  <c r="F974" i="1"/>
  <c r="E974" i="1"/>
  <c r="D974" i="1"/>
  <c r="B973" i="1"/>
  <c r="F970" i="1"/>
  <c r="D970" i="1"/>
  <c r="F969" i="1"/>
  <c r="E969" i="1"/>
  <c r="D969" i="1"/>
  <c r="F968" i="1"/>
  <c r="E968" i="1"/>
  <c r="D968" i="1"/>
  <c r="F967" i="1"/>
  <c r="E967" i="1"/>
  <c r="D967" i="1"/>
  <c r="F966" i="1"/>
  <c r="E966" i="1"/>
  <c r="D966" i="1"/>
  <c r="F965" i="1"/>
  <c r="E965" i="1"/>
  <c r="D965" i="1"/>
  <c r="F964" i="1"/>
  <c r="E964" i="1"/>
  <c r="D964" i="1"/>
  <c r="F963" i="1"/>
  <c r="E963" i="1"/>
  <c r="D963" i="1"/>
  <c r="F962" i="1"/>
  <c r="E962" i="1"/>
  <c r="D962" i="1"/>
  <c r="F961" i="1"/>
  <c r="E961" i="1"/>
  <c r="D961" i="1"/>
  <c r="F960" i="1"/>
  <c r="E960" i="1"/>
  <c r="D960" i="1"/>
  <c r="F959" i="1"/>
  <c r="E959" i="1"/>
  <c r="D959" i="1"/>
  <c r="F958" i="1"/>
  <c r="E958" i="1"/>
  <c r="D958" i="1"/>
  <c r="B957" i="1"/>
  <c r="F954" i="1"/>
  <c r="D954" i="1"/>
  <c r="F953" i="1"/>
  <c r="E953" i="1"/>
  <c r="D953" i="1"/>
  <c r="F952" i="1"/>
  <c r="E952" i="1"/>
  <c r="D952" i="1"/>
  <c r="F951" i="1"/>
  <c r="E951" i="1"/>
  <c r="D951" i="1"/>
  <c r="F950" i="1"/>
  <c r="E950" i="1"/>
  <c r="D950" i="1"/>
  <c r="F949" i="1"/>
  <c r="E949" i="1"/>
  <c r="D949" i="1"/>
  <c r="F948" i="1"/>
  <c r="E948" i="1"/>
  <c r="D948" i="1"/>
  <c r="F947" i="1"/>
  <c r="E947" i="1"/>
  <c r="D947" i="1"/>
  <c r="F946" i="1"/>
  <c r="E946" i="1"/>
  <c r="D946" i="1"/>
  <c r="B945" i="1"/>
  <c r="C943" i="1"/>
  <c r="B943" i="1"/>
  <c r="F942" i="1"/>
  <c r="D942" i="1"/>
  <c r="F941" i="1"/>
  <c r="E941" i="1"/>
  <c r="D941" i="1"/>
  <c r="F940" i="1"/>
  <c r="E940" i="1"/>
  <c r="D940" i="1"/>
  <c r="F939" i="1"/>
  <c r="E939" i="1"/>
  <c r="D939" i="1"/>
  <c r="F938" i="1"/>
  <c r="E938" i="1"/>
  <c r="D938" i="1"/>
  <c r="F937" i="1"/>
  <c r="E937" i="1"/>
  <c r="D937" i="1"/>
  <c r="F936" i="1"/>
  <c r="E936" i="1"/>
  <c r="D936" i="1"/>
  <c r="F935" i="1"/>
  <c r="E935" i="1"/>
  <c r="D935" i="1"/>
  <c r="F934" i="1"/>
  <c r="E934" i="1"/>
  <c r="D934" i="1"/>
  <c r="B933" i="1"/>
  <c r="C931" i="1"/>
  <c r="B931" i="1"/>
  <c r="F930" i="1"/>
  <c r="D930" i="1"/>
  <c r="F929" i="1"/>
  <c r="E929" i="1"/>
  <c r="D929" i="1"/>
  <c r="F928" i="1"/>
  <c r="E928" i="1"/>
  <c r="D928" i="1"/>
  <c r="F927" i="1"/>
  <c r="E927" i="1"/>
  <c r="D927" i="1"/>
  <c r="F926" i="1"/>
  <c r="E926" i="1"/>
  <c r="D926" i="1"/>
  <c r="F925" i="1"/>
  <c r="E925" i="1"/>
  <c r="D925" i="1"/>
  <c r="F924" i="1"/>
  <c r="E924" i="1"/>
  <c r="D924" i="1"/>
  <c r="F923" i="1"/>
  <c r="E923" i="1"/>
  <c r="D923" i="1"/>
  <c r="F922" i="1"/>
  <c r="E922" i="1"/>
  <c r="D922" i="1"/>
  <c r="B921" i="1"/>
  <c r="C919" i="1"/>
  <c r="B919" i="1"/>
  <c r="F917" i="1"/>
  <c r="E917" i="1"/>
  <c r="D917" i="1"/>
  <c r="F916" i="1"/>
  <c r="E916" i="1"/>
  <c r="D916" i="1"/>
  <c r="F915" i="1"/>
  <c r="E915" i="1"/>
  <c r="D915" i="1"/>
  <c r="F914" i="1"/>
  <c r="E914" i="1"/>
  <c r="D914" i="1"/>
  <c r="F913" i="1"/>
  <c r="E913" i="1"/>
  <c r="D913" i="1"/>
  <c r="F912" i="1"/>
  <c r="E912" i="1"/>
  <c r="D912" i="1"/>
  <c r="F911" i="1"/>
  <c r="E911" i="1"/>
  <c r="D911" i="1"/>
  <c r="F910" i="1"/>
  <c r="E910" i="1"/>
  <c r="D910" i="1"/>
  <c r="B909" i="1"/>
  <c r="C907" i="1"/>
  <c r="B907" i="1"/>
  <c r="F906" i="1"/>
  <c r="D906" i="1"/>
  <c r="F905" i="1"/>
  <c r="E905" i="1"/>
  <c r="D905" i="1"/>
  <c r="F904" i="1"/>
  <c r="E904" i="1"/>
  <c r="D904" i="1"/>
  <c r="F903" i="1"/>
  <c r="E903" i="1"/>
  <c r="D903" i="1"/>
  <c r="F902" i="1"/>
  <c r="E902" i="1"/>
  <c r="D902" i="1"/>
  <c r="F901" i="1"/>
  <c r="E901" i="1"/>
  <c r="D901" i="1"/>
  <c r="F900" i="1"/>
  <c r="E900" i="1"/>
  <c r="D900" i="1"/>
  <c r="F899" i="1"/>
  <c r="E899" i="1"/>
  <c r="D899" i="1"/>
  <c r="F898" i="1"/>
  <c r="E898" i="1"/>
  <c r="D898" i="1"/>
  <c r="B897" i="1"/>
  <c r="C895" i="1"/>
  <c r="B895" i="1"/>
  <c r="F894" i="1"/>
  <c r="D894" i="1"/>
  <c r="F893" i="1"/>
  <c r="E893" i="1"/>
  <c r="D893" i="1"/>
  <c r="F892" i="1"/>
  <c r="E892" i="1"/>
  <c r="D892" i="1"/>
  <c r="F891" i="1"/>
  <c r="E891" i="1"/>
  <c r="D891" i="1"/>
  <c r="F890" i="1"/>
  <c r="E890" i="1"/>
  <c r="D890" i="1"/>
  <c r="F889" i="1"/>
  <c r="E889" i="1"/>
  <c r="D889" i="1"/>
  <c r="F888" i="1"/>
  <c r="E888" i="1"/>
  <c r="D888" i="1"/>
  <c r="F887" i="1"/>
  <c r="E887" i="1"/>
  <c r="D887" i="1"/>
  <c r="F886" i="1"/>
  <c r="E886" i="1"/>
  <c r="D886" i="1"/>
  <c r="B885" i="1"/>
  <c r="C883" i="1"/>
  <c r="B883" i="1"/>
  <c r="F882" i="1"/>
  <c r="D882" i="1"/>
  <c r="F881" i="1"/>
  <c r="E881" i="1"/>
  <c r="D881" i="1"/>
  <c r="F880" i="1"/>
  <c r="E880" i="1"/>
  <c r="D880" i="1"/>
  <c r="F879" i="1"/>
  <c r="E879" i="1"/>
  <c r="D879" i="1"/>
  <c r="F878" i="1"/>
  <c r="E878" i="1"/>
  <c r="D878" i="1"/>
  <c r="F876" i="1"/>
  <c r="E876" i="1"/>
  <c r="D876" i="1"/>
  <c r="F875" i="1"/>
  <c r="E875" i="1"/>
  <c r="D875" i="1"/>
  <c r="F874" i="1"/>
  <c r="E874" i="1"/>
  <c r="D874" i="1"/>
  <c r="B873" i="1"/>
  <c r="C871" i="1"/>
  <c r="B871" i="1"/>
  <c r="F870" i="1"/>
  <c r="D870" i="1"/>
  <c r="F869" i="1"/>
  <c r="E869" i="1"/>
  <c r="D869" i="1"/>
  <c r="F868" i="1"/>
  <c r="E868" i="1"/>
  <c r="D868" i="1"/>
  <c r="F867" i="1"/>
  <c r="E867" i="1"/>
  <c r="D867" i="1"/>
  <c r="F866" i="1"/>
  <c r="E866" i="1"/>
  <c r="D866" i="1"/>
  <c r="F865" i="1"/>
  <c r="E865" i="1"/>
  <c r="D865" i="1"/>
  <c r="F864" i="1"/>
  <c r="E864" i="1"/>
  <c r="D864" i="1"/>
  <c r="F863" i="1"/>
  <c r="E863" i="1"/>
  <c r="D863" i="1"/>
  <c r="F862" i="1"/>
  <c r="E862" i="1"/>
  <c r="D862" i="1"/>
  <c r="F861" i="1"/>
  <c r="E861" i="1"/>
  <c r="D861" i="1"/>
  <c r="F860" i="1"/>
  <c r="E860" i="1"/>
  <c r="D860" i="1"/>
  <c r="F859" i="1"/>
  <c r="E859" i="1"/>
  <c r="D859" i="1"/>
  <c r="F858" i="1"/>
  <c r="E858" i="1"/>
  <c r="D858" i="1"/>
  <c r="F857" i="1"/>
  <c r="E857" i="1"/>
  <c r="D857" i="1"/>
  <c r="F856" i="1"/>
  <c r="E856" i="1"/>
  <c r="D856" i="1"/>
  <c r="F855" i="1"/>
  <c r="E855" i="1"/>
  <c r="D855" i="1"/>
  <c r="F854" i="1"/>
  <c r="E854" i="1"/>
  <c r="D854" i="1"/>
  <c r="B853" i="1"/>
  <c r="C851" i="1"/>
  <c r="B851" i="1"/>
  <c r="F850" i="1"/>
  <c r="D850" i="1"/>
  <c r="F849" i="1"/>
  <c r="E849" i="1"/>
  <c r="D849" i="1"/>
  <c r="F848" i="1"/>
  <c r="E848" i="1"/>
  <c r="D848" i="1"/>
  <c r="F847" i="1"/>
  <c r="E847" i="1"/>
  <c r="D847" i="1"/>
  <c r="F846" i="1"/>
  <c r="E846" i="1"/>
  <c r="D846" i="1"/>
  <c r="F845" i="1"/>
  <c r="E845" i="1"/>
  <c r="D845" i="1"/>
  <c r="F844" i="1"/>
  <c r="E844" i="1"/>
  <c r="D844" i="1"/>
  <c r="F843" i="1"/>
  <c r="E843" i="1"/>
  <c r="D843" i="1"/>
  <c r="F842" i="1"/>
  <c r="E842" i="1"/>
  <c r="D842" i="1"/>
  <c r="F841" i="1"/>
  <c r="E841" i="1"/>
  <c r="D841" i="1"/>
  <c r="F840" i="1"/>
  <c r="E840" i="1"/>
  <c r="D840" i="1"/>
  <c r="F839" i="1"/>
  <c r="E839" i="1"/>
  <c r="D839" i="1"/>
  <c r="F838" i="1"/>
  <c r="E838" i="1"/>
  <c r="D838" i="1"/>
  <c r="F837" i="1"/>
  <c r="E837" i="1"/>
  <c r="D837" i="1"/>
  <c r="F836" i="1"/>
  <c r="E836" i="1"/>
  <c r="D836" i="1"/>
  <c r="F835" i="1"/>
  <c r="E835" i="1"/>
  <c r="D835" i="1"/>
  <c r="F834" i="1"/>
  <c r="E834" i="1"/>
  <c r="D834" i="1"/>
  <c r="F833" i="1"/>
  <c r="E833" i="1"/>
  <c r="D833" i="1"/>
  <c r="F832" i="1"/>
  <c r="E832" i="1"/>
  <c r="D832" i="1"/>
  <c r="F831" i="1"/>
  <c r="E831" i="1"/>
  <c r="D831" i="1"/>
  <c r="F830" i="1"/>
  <c r="E830" i="1"/>
  <c r="D830" i="1"/>
  <c r="B829" i="1"/>
  <c r="C827" i="1"/>
  <c r="B827" i="1"/>
  <c r="F826" i="1"/>
  <c r="D826" i="1"/>
  <c r="F825" i="1"/>
  <c r="E825" i="1"/>
  <c r="D825" i="1"/>
  <c r="F824" i="1"/>
  <c r="E824" i="1"/>
  <c r="D824" i="1"/>
  <c r="F823" i="1"/>
  <c r="E823" i="1"/>
  <c r="D823" i="1"/>
  <c r="F822" i="1"/>
  <c r="E822" i="1"/>
  <c r="D822" i="1"/>
  <c r="F821" i="1"/>
  <c r="E821" i="1"/>
  <c r="D821" i="1"/>
  <c r="F820" i="1"/>
  <c r="E820" i="1"/>
  <c r="D820" i="1"/>
  <c r="B819" i="1"/>
  <c r="C817" i="1"/>
  <c r="B817" i="1"/>
  <c r="F816" i="1"/>
  <c r="D816" i="1"/>
  <c r="F815" i="1"/>
  <c r="E815" i="1"/>
  <c r="D815" i="1"/>
  <c r="F814" i="1"/>
  <c r="E814" i="1"/>
  <c r="D814" i="1"/>
  <c r="F813" i="1"/>
  <c r="E813" i="1"/>
  <c r="D813" i="1"/>
  <c r="F812" i="1"/>
  <c r="E812" i="1"/>
  <c r="D812" i="1"/>
  <c r="F811" i="1"/>
  <c r="E811" i="1"/>
  <c r="D811" i="1"/>
  <c r="F810" i="1"/>
  <c r="E810" i="1"/>
  <c r="D810" i="1"/>
  <c r="F809" i="1"/>
  <c r="E809" i="1"/>
  <c r="D809" i="1"/>
  <c r="F808" i="1"/>
  <c r="E808" i="1"/>
  <c r="D808" i="1"/>
  <c r="F807" i="1"/>
  <c r="E807" i="1"/>
  <c r="D807" i="1"/>
  <c r="F806" i="1"/>
  <c r="E806" i="1"/>
  <c r="D806" i="1"/>
  <c r="F805" i="1"/>
  <c r="E805" i="1"/>
  <c r="D805" i="1"/>
  <c r="F804" i="1"/>
  <c r="E804" i="1"/>
  <c r="D804" i="1"/>
  <c r="F803" i="1"/>
  <c r="E803" i="1"/>
  <c r="D803" i="1"/>
  <c r="F802" i="1"/>
  <c r="E802" i="1"/>
  <c r="D802" i="1"/>
  <c r="F801" i="1"/>
  <c r="E801" i="1"/>
  <c r="D801" i="1"/>
  <c r="F800" i="1"/>
  <c r="E800" i="1"/>
  <c r="D800" i="1"/>
  <c r="B799" i="1"/>
  <c r="C797" i="1"/>
  <c r="B797" i="1"/>
  <c r="F796" i="1"/>
  <c r="D796" i="1"/>
  <c r="F795" i="1"/>
  <c r="E795" i="1"/>
  <c r="D795" i="1"/>
  <c r="F794" i="1"/>
  <c r="E794" i="1"/>
  <c r="D794" i="1"/>
  <c r="F793" i="1"/>
  <c r="E793" i="1"/>
  <c r="D793" i="1"/>
  <c r="F792" i="1"/>
  <c r="E792" i="1"/>
  <c r="D792" i="1"/>
  <c r="F791" i="1"/>
  <c r="E791" i="1"/>
  <c r="D791" i="1"/>
  <c r="F790" i="1"/>
  <c r="E790" i="1"/>
  <c r="D790" i="1"/>
  <c r="F789" i="1"/>
  <c r="E789" i="1"/>
  <c r="D789" i="1"/>
  <c r="F788" i="1"/>
  <c r="E788" i="1"/>
  <c r="D788" i="1"/>
  <c r="B787" i="1"/>
  <c r="C785" i="1"/>
  <c r="B785" i="1"/>
  <c r="F784" i="1"/>
  <c r="D784" i="1"/>
  <c r="F783" i="1"/>
  <c r="E783" i="1"/>
  <c r="D783" i="1"/>
  <c r="F782" i="1"/>
  <c r="E782" i="1"/>
  <c r="D782" i="1"/>
  <c r="F781" i="1"/>
  <c r="E781" i="1"/>
  <c r="D781" i="1"/>
  <c r="F780" i="1"/>
  <c r="E780" i="1"/>
  <c r="D780" i="1"/>
  <c r="F779" i="1"/>
  <c r="E779" i="1"/>
  <c r="D779" i="1"/>
  <c r="F778" i="1"/>
  <c r="E778" i="1"/>
  <c r="D778" i="1"/>
  <c r="F777" i="1"/>
  <c r="E777" i="1"/>
  <c r="D777" i="1"/>
  <c r="F776" i="1"/>
  <c r="E776" i="1"/>
  <c r="D776" i="1"/>
  <c r="B775" i="1"/>
  <c r="C773" i="1"/>
  <c r="B773" i="1"/>
  <c r="F772" i="1"/>
  <c r="D772" i="1"/>
  <c r="F771" i="1"/>
  <c r="E771" i="1"/>
  <c r="D771" i="1"/>
  <c r="F770" i="1"/>
  <c r="E770" i="1"/>
  <c r="D770" i="1"/>
  <c r="F769" i="1"/>
  <c r="E769" i="1"/>
  <c r="D769" i="1"/>
  <c r="F768" i="1"/>
  <c r="E768" i="1"/>
  <c r="D768" i="1"/>
  <c r="F767" i="1"/>
  <c r="E767" i="1"/>
  <c r="D767" i="1"/>
  <c r="F766" i="1"/>
  <c r="E766" i="1"/>
  <c r="D766" i="1"/>
  <c r="F765" i="1"/>
  <c r="E765" i="1"/>
  <c r="D765" i="1"/>
  <c r="F764" i="1"/>
  <c r="E764" i="1"/>
  <c r="D764" i="1"/>
  <c r="B763" i="1"/>
  <c r="C761" i="1"/>
  <c r="B761" i="1"/>
  <c r="F760" i="1"/>
  <c r="D760" i="1"/>
  <c r="F759" i="1"/>
  <c r="E759" i="1"/>
  <c r="D759" i="1"/>
  <c r="F758" i="1"/>
  <c r="E758" i="1"/>
  <c r="D758" i="1"/>
  <c r="F757" i="1"/>
  <c r="E757" i="1"/>
  <c r="D757" i="1"/>
  <c r="F756" i="1"/>
  <c r="E756" i="1"/>
  <c r="D756" i="1"/>
  <c r="F755" i="1"/>
  <c r="E755" i="1"/>
  <c r="D755" i="1"/>
  <c r="F754" i="1"/>
  <c r="E754" i="1"/>
  <c r="D754" i="1"/>
  <c r="F753" i="1"/>
  <c r="E753" i="1"/>
  <c r="D753" i="1"/>
  <c r="F752" i="1"/>
  <c r="E752" i="1"/>
  <c r="D752" i="1"/>
  <c r="B751" i="1"/>
  <c r="C749" i="1"/>
  <c r="B749" i="1"/>
  <c r="F748" i="1"/>
  <c r="D748" i="1"/>
  <c r="F747" i="1"/>
  <c r="E747" i="1"/>
  <c r="D747" i="1"/>
  <c r="F746" i="1"/>
  <c r="E746" i="1"/>
  <c r="D746" i="1"/>
  <c r="F745" i="1"/>
  <c r="E745" i="1"/>
  <c r="D745" i="1"/>
  <c r="F743" i="1"/>
  <c r="E743" i="1"/>
  <c r="D743" i="1"/>
  <c r="F742" i="1"/>
  <c r="E742" i="1"/>
  <c r="D742" i="1"/>
  <c r="F741" i="1"/>
  <c r="E741" i="1"/>
  <c r="D741" i="1"/>
  <c r="F740" i="1"/>
  <c r="E740" i="1"/>
  <c r="D740" i="1"/>
  <c r="B739" i="1"/>
  <c r="C737" i="1"/>
  <c r="B737" i="1"/>
  <c r="F736" i="1"/>
  <c r="D736" i="1"/>
  <c r="F735" i="1"/>
  <c r="E735" i="1"/>
  <c r="D735" i="1"/>
  <c r="F734" i="1"/>
  <c r="E734" i="1"/>
  <c r="D734" i="1"/>
  <c r="F733" i="1"/>
  <c r="E733" i="1"/>
  <c r="D733" i="1"/>
  <c r="F732" i="1"/>
  <c r="E732" i="1"/>
  <c r="D732" i="1"/>
  <c r="F731" i="1"/>
  <c r="E731" i="1"/>
  <c r="D731" i="1"/>
  <c r="F730" i="1"/>
  <c r="E730" i="1"/>
  <c r="D730" i="1"/>
  <c r="F729" i="1"/>
  <c r="E729" i="1"/>
  <c r="D729" i="1"/>
  <c r="F728" i="1"/>
  <c r="E728" i="1"/>
  <c r="D728" i="1"/>
  <c r="B727" i="1"/>
  <c r="C725" i="1"/>
  <c r="B725" i="1"/>
  <c r="F724" i="1"/>
  <c r="D724" i="1"/>
  <c r="F723" i="1"/>
  <c r="E723" i="1"/>
  <c r="D723" i="1"/>
  <c r="F722" i="1"/>
  <c r="E722" i="1"/>
  <c r="D722" i="1"/>
  <c r="F721" i="1"/>
  <c r="E721" i="1"/>
  <c r="D721" i="1"/>
  <c r="F720" i="1"/>
  <c r="E720" i="1"/>
  <c r="D720" i="1"/>
  <c r="F719" i="1"/>
  <c r="E719" i="1"/>
  <c r="D719" i="1"/>
  <c r="F718" i="1"/>
  <c r="E718" i="1"/>
  <c r="D718" i="1"/>
  <c r="F717" i="1"/>
  <c r="E717" i="1"/>
  <c r="D717" i="1"/>
  <c r="F716" i="1"/>
  <c r="E716" i="1"/>
  <c r="D716" i="1"/>
  <c r="B715" i="1"/>
  <c r="C713" i="1"/>
  <c r="B713" i="1"/>
  <c r="F712" i="1"/>
  <c r="D712" i="1"/>
  <c r="F711" i="1"/>
  <c r="E711" i="1"/>
  <c r="D711" i="1"/>
  <c r="F710" i="1"/>
  <c r="E710" i="1"/>
  <c r="D710" i="1"/>
  <c r="F709" i="1"/>
  <c r="E709" i="1"/>
  <c r="D709" i="1"/>
  <c r="F708" i="1"/>
  <c r="E708" i="1"/>
  <c r="D708" i="1"/>
  <c r="F707" i="1"/>
  <c r="E707" i="1"/>
  <c r="D707" i="1"/>
  <c r="F706" i="1"/>
  <c r="E706" i="1"/>
  <c r="D706" i="1"/>
  <c r="F705" i="1"/>
  <c r="E705" i="1"/>
  <c r="D705" i="1"/>
  <c r="F704" i="1"/>
  <c r="E704" i="1"/>
  <c r="D704" i="1"/>
  <c r="B703" i="1"/>
  <c r="C701" i="1"/>
  <c r="B701" i="1"/>
  <c r="F700" i="1"/>
  <c r="D700" i="1"/>
  <c r="F699" i="1"/>
  <c r="E699" i="1"/>
  <c r="D699" i="1"/>
  <c r="F698" i="1"/>
  <c r="E698" i="1"/>
  <c r="D698" i="1"/>
  <c r="F697" i="1"/>
  <c r="E697" i="1"/>
  <c r="D697" i="1"/>
  <c r="F696" i="1"/>
  <c r="E696" i="1"/>
  <c r="D696" i="1"/>
  <c r="F695" i="1"/>
  <c r="E695" i="1"/>
  <c r="D695" i="1"/>
  <c r="F694" i="1"/>
  <c r="E694" i="1"/>
  <c r="D694" i="1"/>
  <c r="F693" i="1"/>
  <c r="E693" i="1"/>
  <c r="D693" i="1"/>
  <c r="F692" i="1"/>
  <c r="E692" i="1"/>
  <c r="D692" i="1"/>
  <c r="B691" i="1"/>
  <c r="C689" i="1"/>
  <c r="B689" i="1"/>
  <c r="F688" i="1"/>
  <c r="D688" i="1"/>
  <c r="F687" i="1"/>
  <c r="E687" i="1"/>
  <c r="D687" i="1"/>
  <c r="F686" i="1"/>
  <c r="E686" i="1"/>
  <c r="D686" i="1"/>
  <c r="F685" i="1"/>
  <c r="E685" i="1"/>
  <c r="D685" i="1"/>
  <c r="F684" i="1"/>
  <c r="E684" i="1"/>
  <c r="D684" i="1"/>
  <c r="F683" i="1"/>
  <c r="E683" i="1"/>
  <c r="D683" i="1"/>
  <c r="F682" i="1"/>
  <c r="E682" i="1"/>
  <c r="D682" i="1"/>
  <c r="F681" i="1"/>
  <c r="E681" i="1"/>
  <c r="D681" i="1"/>
  <c r="B680" i="1"/>
  <c r="C678" i="1"/>
  <c r="B678" i="1"/>
  <c r="F677" i="1"/>
  <c r="D677" i="1"/>
  <c r="F676" i="1"/>
  <c r="E676" i="1"/>
  <c r="D676" i="1"/>
  <c r="F675" i="1"/>
  <c r="E675" i="1"/>
  <c r="D675" i="1"/>
  <c r="F674" i="1"/>
  <c r="E674" i="1"/>
  <c r="D674" i="1"/>
  <c r="F673" i="1"/>
  <c r="E673" i="1"/>
  <c r="D673" i="1"/>
  <c r="F672" i="1"/>
  <c r="E672" i="1"/>
  <c r="D672" i="1"/>
  <c r="F671" i="1"/>
  <c r="E671" i="1"/>
  <c r="D671" i="1"/>
  <c r="F670" i="1"/>
  <c r="E670" i="1"/>
  <c r="D670" i="1"/>
  <c r="F669" i="1"/>
  <c r="E669" i="1"/>
  <c r="D669" i="1"/>
  <c r="B668" i="1"/>
  <c r="C666" i="1"/>
  <c r="B666" i="1"/>
  <c r="F665" i="1"/>
  <c r="D665" i="1"/>
  <c r="F664" i="1"/>
  <c r="E664" i="1"/>
  <c r="D664" i="1"/>
  <c r="F663" i="1"/>
  <c r="E663" i="1"/>
  <c r="D663" i="1"/>
  <c r="F662" i="1"/>
  <c r="E662" i="1"/>
  <c r="D662" i="1"/>
  <c r="F661" i="1"/>
  <c r="E661" i="1"/>
  <c r="D661" i="1"/>
  <c r="F660" i="1"/>
  <c r="E660" i="1"/>
  <c r="D660" i="1"/>
  <c r="F659" i="1"/>
  <c r="E659" i="1"/>
  <c r="D659" i="1"/>
  <c r="F657" i="1"/>
  <c r="E657" i="1"/>
  <c r="D657" i="1"/>
  <c r="B656" i="1"/>
  <c r="C654" i="1"/>
  <c r="B654" i="1"/>
  <c r="F653" i="1"/>
  <c r="D653" i="1"/>
  <c r="F652" i="1"/>
  <c r="E652" i="1"/>
  <c r="D652" i="1"/>
  <c r="F651" i="1"/>
  <c r="E651" i="1"/>
  <c r="D651" i="1"/>
  <c r="F650" i="1"/>
  <c r="E650" i="1"/>
  <c r="D650" i="1"/>
  <c r="F649" i="1"/>
  <c r="E649" i="1"/>
  <c r="D649" i="1"/>
  <c r="F648" i="1"/>
  <c r="E648" i="1"/>
  <c r="D648" i="1"/>
  <c r="F647" i="1"/>
  <c r="E647" i="1"/>
  <c r="D647" i="1"/>
  <c r="F646" i="1"/>
  <c r="E646" i="1"/>
  <c r="D646" i="1"/>
  <c r="F645" i="1"/>
  <c r="E645" i="1"/>
  <c r="D645" i="1"/>
  <c r="B644" i="1"/>
  <c r="F642" i="1"/>
  <c r="E642" i="1"/>
  <c r="D642" i="1"/>
  <c r="F641" i="1"/>
  <c r="E641" i="1"/>
  <c r="D641" i="1"/>
  <c r="F640" i="1"/>
  <c r="E640" i="1"/>
  <c r="D640" i="1"/>
  <c r="F639" i="1"/>
  <c r="E639" i="1"/>
  <c r="D639" i="1"/>
  <c r="F638" i="1"/>
  <c r="E638" i="1"/>
  <c r="D638" i="1"/>
  <c r="F637" i="1"/>
  <c r="E637" i="1"/>
  <c r="D637" i="1"/>
  <c r="F636" i="1"/>
  <c r="E636" i="1"/>
  <c r="D636" i="1"/>
  <c r="F635" i="1"/>
  <c r="E635" i="1"/>
  <c r="D635" i="1"/>
  <c r="B634" i="1"/>
  <c r="C632" i="1"/>
  <c r="B632" i="1"/>
  <c r="F630" i="1"/>
  <c r="E630" i="1"/>
  <c r="D630" i="1"/>
  <c r="F629" i="1"/>
  <c r="E629" i="1"/>
  <c r="D629" i="1"/>
  <c r="F628" i="1"/>
  <c r="E628" i="1"/>
  <c r="D628" i="1"/>
  <c r="F627" i="1"/>
  <c r="E627" i="1"/>
  <c r="D627" i="1"/>
  <c r="F625" i="1"/>
  <c r="E625" i="1"/>
  <c r="D625" i="1"/>
  <c r="F624" i="1"/>
  <c r="E624" i="1"/>
  <c r="D624" i="1"/>
  <c r="F623" i="1"/>
  <c r="E623" i="1"/>
  <c r="D623" i="1"/>
  <c r="B622" i="1"/>
  <c r="F620" i="1"/>
  <c r="E620" i="1"/>
  <c r="D620" i="1"/>
  <c r="F619" i="1"/>
  <c r="E619" i="1"/>
  <c r="D619" i="1"/>
  <c r="F618" i="1"/>
  <c r="E618" i="1"/>
  <c r="D618" i="1"/>
  <c r="F617" i="1"/>
  <c r="E617" i="1"/>
  <c r="D617" i="1"/>
  <c r="F616" i="1"/>
  <c r="E616" i="1"/>
  <c r="D616" i="1"/>
  <c r="F615" i="1"/>
  <c r="E615" i="1"/>
  <c r="D615" i="1"/>
  <c r="F614" i="1"/>
  <c r="E614" i="1"/>
  <c r="D614" i="1"/>
  <c r="F613" i="1"/>
  <c r="E613" i="1"/>
  <c r="D613" i="1"/>
  <c r="B612" i="1"/>
  <c r="C610" i="1"/>
  <c r="B610" i="1"/>
  <c r="F609" i="1"/>
  <c r="D609" i="1"/>
  <c r="F608" i="1"/>
  <c r="E608" i="1"/>
  <c r="D608" i="1"/>
  <c r="F607" i="1"/>
  <c r="E607" i="1"/>
  <c r="D607" i="1"/>
  <c r="F606" i="1"/>
  <c r="E606" i="1"/>
  <c r="D606" i="1"/>
  <c r="F605" i="1"/>
  <c r="E605" i="1"/>
  <c r="D605" i="1"/>
  <c r="F604" i="1"/>
  <c r="E604" i="1"/>
  <c r="D604" i="1"/>
  <c r="F603" i="1"/>
  <c r="E603" i="1"/>
  <c r="D603" i="1"/>
  <c r="F602" i="1"/>
  <c r="E602" i="1"/>
  <c r="D602" i="1"/>
  <c r="F601" i="1"/>
  <c r="E601" i="1"/>
  <c r="D601" i="1"/>
  <c r="B600" i="1"/>
  <c r="F598" i="1"/>
  <c r="E598" i="1"/>
  <c r="D598" i="1"/>
  <c r="F597" i="1"/>
  <c r="E597" i="1"/>
  <c r="D597" i="1"/>
  <c r="F596" i="1"/>
  <c r="E596" i="1"/>
  <c r="D596" i="1"/>
  <c r="F595" i="1"/>
  <c r="E595" i="1"/>
  <c r="D595" i="1"/>
  <c r="F594" i="1"/>
  <c r="E594" i="1"/>
  <c r="D594" i="1"/>
  <c r="F593" i="1"/>
  <c r="E593" i="1"/>
  <c r="D593" i="1"/>
  <c r="F592" i="1"/>
  <c r="E592" i="1"/>
  <c r="D592" i="1"/>
  <c r="F591" i="1"/>
  <c r="E591" i="1"/>
  <c r="D591" i="1"/>
  <c r="B590" i="1"/>
  <c r="C588" i="1"/>
  <c r="B588" i="1"/>
  <c r="F587" i="1"/>
  <c r="D587" i="1"/>
  <c r="F586" i="1"/>
  <c r="E586" i="1"/>
  <c r="D586" i="1"/>
  <c r="F585" i="1"/>
  <c r="E585" i="1"/>
  <c r="D585" i="1"/>
  <c r="F584" i="1"/>
  <c r="E584" i="1"/>
  <c r="D584" i="1"/>
  <c r="F583" i="1"/>
  <c r="E583" i="1"/>
  <c r="D583" i="1"/>
  <c r="F582" i="1"/>
  <c r="E582" i="1"/>
  <c r="D582" i="1"/>
  <c r="F581" i="1"/>
  <c r="E581" i="1"/>
  <c r="D581" i="1"/>
  <c r="F580" i="1"/>
  <c r="E580" i="1"/>
  <c r="D580" i="1"/>
  <c r="F579" i="1"/>
  <c r="E579" i="1"/>
  <c r="D579" i="1"/>
  <c r="B578" i="1"/>
  <c r="F576" i="1"/>
  <c r="E576" i="1"/>
  <c r="D576" i="1"/>
  <c r="F575" i="1"/>
  <c r="E575" i="1"/>
  <c r="D575" i="1"/>
  <c r="F574" i="1"/>
  <c r="E574" i="1"/>
  <c r="D574" i="1"/>
  <c r="F573" i="1"/>
  <c r="E573" i="1"/>
  <c r="D573" i="1"/>
  <c r="E572" i="1"/>
  <c r="D572" i="1"/>
  <c r="F570" i="1"/>
  <c r="E570" i="1"/>
  <c r="D570" i="1"/>
  <c r="F569" i="1"/>
  <c r="E569" i="1"/>
  <c r="D569" i="1"/>
  <c r="B568" i="1"/>
  <c r="C566" i="1"/>
  <c r="B566" i="1"/>
  <c r="F565" i="1"/>
  <c r="D565" i="1"/>
  <c r="F564" i="1"/>
  <c r="D564" i="1"/>
  <c r="F563" i="1"/>
  <c r="E563" i="1"/>
  <c r="D563" i="1"/>
  <c r="F562" i="1"/>
  <c r="E562" i="1"/>
  <c r="D562" i="1"/>
  <c r="F561" i="1"/>
  <c r="E561" i="1"/>
  <c r="D561" i="1"/>
  <c r="F560" i="1"/>
  <c r="E560" i="1"/>
  <c r="D560" i="1"/>
  <c r="F559" i="1"/>
  <c r="E559" i="1"/>
  <c r="D559" i="1"/>
  <c r="F558" i="1"/>
  <c r="E558" i="1"/>
  <c r="D558" i="1"/>
  <c r="F557" i="1"/>
  <c r="E557" i="1"/>
  <c r="D557" i="1"/>
  <c r="F556" i="1"/>
  <c r="E556" i="1"/>
  <c r="D556" i="1"/>
  <c r="B555" i="1"/>
  <c r="F553" i="1"/>
  <c r="E553" i="1"/>
  <c r="D553" i="1"/>
  <c r="F552" i="1"/>
  <c r="E552" i="1"/>
  <c r="D552" i="1"/>
  <c r="F551" i="1"/>
  <c r="E551" i="1"/>
  <c r="D551" i="1"/>
  <c r="F550" i="1"/>
  <c r="E550" i="1"/>
  <c r="D550" i="1"/>
  <c r="F549" i="1"/>
  <c r="E549" i="1"/>
  <c r="D549" i="1"/>
  <c r="F548" i="1"/>
  <c r="E548" i="1"/>
  <c r="D548" i="1"/>
  <c r="F547" i="1"/>
  <c r="E547" i="1"/>
  <c r="D547" i="1"/>
  <c r="F546" i="1"/>
  <c r="E546" i="1"/>
  <c r="D546" i="1"/>
  <c r="B545" i="1"/>
  <c r="C543" i="1"/>
  <c r="B543" i="1"/>
  <c r="F542" i="1"/>
  <c r="D542" i="1"/>
  <c r="F541" i="1"/>
  <c r="E541" i="1"/>
  <c r="D541" i="1"/>
  <c r="F540" i="1"/>
  <c r="E540" i="1"/>
  <c r="D540" i="1"/>
  <c r="F539" i="1"/>
  <c r="E539" i="1"/>
  <c r="D539" i="1"/>
  <c r="F538" i="1"/>
  <c r="E538" i="1"/>
  <c r="D538" i="1"/>
  <c r="F537" i="1"/>
  <c r="E537" i="1"/>
  <c r="D537" i="1"/>
  <c r="F536" i="1"/>
  <c r="E536" i="1"/>
  <c r="D536" i="1"/>
  <c r="F535" i="1"/>
  <c r="E535" i="1"/>
  <c r="D535" i="1"/>
  <c r="F534" i="1"/>
  <c r="E534" i="1"/>
  <c r="D534" i="1"/>
  <c r="B533" i="1"/>
  <c r="F531" i="1"/>
  <c r="E531" i="1"/>
  <c r="D531" i="1"/>
  <c r="F530" i="1"/>
  <c r="E530" i="1"/>
  <c r="D530" i="1"/>
  <c r="F529" i="1"/>
  <c r="E529" i="1"/>
  <c r="D529" i="1"/>
  <c r="F528" i="1"/>
  <c r="E528" i="1"/>
  <c r="D528" i="1"/>
  <c r="F527" i="1"/>
  <c r="E527" i="1"/>
  <c r="D527" i="1"/>
  <c r="F526" i="1"/>
  <c r="E526" i="1"/>
  <c r="D526" i="1"/>
  <c r="F525" i="1"/>
  <c r="E525" i="1"/>
  <c r="D525" i="1"/>
  <c r="F524" i="1"/>
  <c r="E524" i="1"/>
  <c r="D524" i="1"/>
  <c r="B523" i="1"/>
  <c r="C521" i="1"/>
  <c r="B521" i="1"/>
  <c r="F520" i="1"/>
  <c r="D520" i="1"/>
  <c r="F519" i="1"/>
  <c r="E519" i="1"/>
  <c r="D519" i="1"/>
  <c r="F518" i="1"/>
  <c r="E518" i="1"/>
  <c r="D518" i="1"/>
  <c r="F517" i="1"/>
  <c r="E517" i="1"/>
  <c r="D517" i="1"/>
  <c r="F516" i="1"/>
  <c r="E516" i="1"/>
  <c r="D516" i="1"/>
  <c r="F515" i="1"/>
  <c r="E515" i="1"/>
  <c r="D515" i="1"/>
  <c r="F514" i="1"/>
  <c r="E514" i="1"/>
  <c r="D514" i="1"/>
  <c r="F513" i="1"/>
  <c r="E513" i="1"/>
  <c r="D513" i="1"/>
  <c r="F512" i="1"/>
  <c r="E512" i="1"/>
  <c r="D512" i="1"/>
  <c r="B511" i="1"/>
  <c r="C509" i="1"/>
  <c r="B509" i="1"/>
  <c r="F508" i="1"/>
  <c r="D508" i="1"/>
  <c r="F507" i="1"/>
  <c r="E507" i="1"/>
  <c r="D507" i="1"/>
  <c r="F506" i="1"/>
  <c r="E506" i="1"/>
  <c r="D506" i="1"/>
  <c r="F505" i="1"/>
  <c r="E505" i="1"/>
  <c r="D505" i="1"/>
  <c r="F504" i="1"/>
  <c r="E504" i="1"/>
  <c r="D504" i="1"/>
  <c r="F503" i="1"/>
  <c r="E503" i="1"/>
  <c r="D503" i="1"/>
  <c r="F502" i="1"/>
  <c r="E502" i="1"/>
  <c r="D502" i="1"/>
  <c r="F501" i="1"/>
  <c r="E501" i="1"/>
  <c r="D501" i="1"/>
  <c r="F500" i="1"/>
  <c r="E500" i="1"/>
  <c r="D500" i="1"/>
  <c r="B499" i="1"/>
  <c r="C497" i="1"/>
  <c r="B497" i="1"/>
  <c r="F496" i="1"/>
  <c r="D496" i="1"/>
  <c r="F495" i="1"/>
  <c r="E495" i="1"/>
  <c r="D495" i="1"/>
  <c r="F494" i="1"/>
  <c r="E494" i="1"/>
  <c r="D494" i="1"/>
  <c r="F493" i="1"/>
  <c r="E493" i="1"/>
  <c r="D493" i="1"/>
  <c r="F492" i="1"/>
  <c r="E492" i="1"/>
  <c r="D492" i="1"/>
  <c r="F491" i="1"/>
  <c r="E491" i="1"/>
  <c r="D491" i="1"/>
  <c r="F490" i="1"/>
  <c r="E490" i="1"/>
  <c r="D490" i="1"/>
  <c r="F489" i="1"/>
  <c r="E489" i="1"/>
  <c r="D489" i="1"/>
  <c r="F488" i="1"/>
  <c r="E488" i="1"/>
  <c r="D488" i="1"/>
  <c r="B487" i="1"/>
  <c r="C485" i="1"/>
  <c r="B485" i="1"/>
  <c r="F484" i="1"/>
  <c r="D484" i="1"/>
  <c r="F483" i="1"/>
  <c r="E483" i="1"/>
  <c r="D483" i="1"/>
  <c r="F482" i="1"/>
  <c r="E482" i="1"/>
  <c r="D482" i="1"/>
  <c r="F481" i="1"/>
  <c r="E481" i="1"/>
  <c r="D481" i="1"/>
  <c r="F480" i="1"/>
  <c r="E480" i="1"/>
  <c r="D480" i="1"/>
  <c r="F479" i="1"/>
  <c r="E479" i="1"/>
  <c r="D479" i="1"/>
  <c r="F478" i="1"/>
  <c r="E478" i="1"/>
  <c r="D478" i="1"/>
  <c r="F477" i="1"/>
  <c r="E477" i="1"/>
  <c r="D477" i="1"/>
  <c r="F476" i="1"/>
  <c r="E476" i="1"/>
  <c r="D476" i="1"/>
  <c r="B475" i="1"/>
  <c r="C473" i="1"/>
  <c r="B473" i="1"/>
  <c r="F472" i="1"/>
  <c r="D472" i="1"/>
  <c r="F471" i="1"/>
  <c r="E471" i="1"/>
  <c r="D471" i="1"/>
  <c r="F470" i="1"/>
  <c r="E470" i="1"/>
  <c r="D470" i="1"/>
  <c r="F469" i="1"/>
  <c r="E469" i="1"/>
  <c r="D469" i="1"/>
  <c r="F468" i="1"/>
  <c r="E468" i="1"/>
  <c r="D468" i="1"/>
  <c r="F467" i="1"/>
  <c r="E467" i="1"/>
  <c r="D467" i="1"/>
  <c r="F466" i="1"/>
  <c r="E466" i="1"/>
  <c r="D466" i="1"/>
  <c r="F465" i="1"/>
  <c r="E465" i="1"/>
  <c r="D465" i="1"/>
  <c r="F464" i="1"/>
  <c r="E464" i="1"/>
  <c r="D464" i="1"/>
  <c r="B463" i="1"/>
  <c r="C461" i="1"/>
  <c r="B461" i="1"/>
  <c r="F460" i="1"/>
  <c r="D460" i="1"/>
  <c r="F459" i="1"/>
  <c r="E459" i="1"/>
  <c r="D459" i="1"/>
  <c r="F458" i="1"/>
  <c r="E458" i="1"/>
  <c r="D458" i="1"/>
  <c r="F457" i="1"/>
  <c r="E457" i="1"/>
  <c r="D457" i="1"/>
  <c r="F456" i="1"/>
  <c r="E456" i="1"/>
  <c r="D456" i="1"/>
  <c r="F455" i="1"/>
  <c r="E455" i="1"/>
  <c r="D455" i="1"/>
  <c r="F454" i="1"/>
  <c r="E454" i="1"/>
  <c r="D454" i="1"/>
  <c r="F453" i="1"/>
  <c r="E453" i="1"/>
  <c r="D453" i="1"/>
  <c r="F452" i="1"/>
  <c r="E452" i="1"/>
  <c r="D452" i="1"/>
  <c r="B451" i="1"/>
  <c r="C449" i="1"/>
  <c r="B449" i="1"/>
  <c r="F448" i="1"/>
  <c r="D448" i="1"/>
  <c r="F447" i="1"/>
  <c r="E447" i="1"/>
  <c r="D447" i="1"/>
  <c r="F446" i="1"/>
  <c r="E446" i="1"/>
  <c r="D446" i="1"/>
  <c r="F445" i="1"/>
  <c r="E445" i="1"/>
  <c r="D445" i="1"/>
  <c r="F444" i="1"/>
  <c r="E444" i="1"/>
  <c r="D444" i="1"/>
  <c r="F443" i="1"/>
  <c r="E443" i="1"/>
  <c r="D443" i="1"/>
  <c r="F442" i="1"/>
  <c r="E442" i="1"/>
  <c r="D442" i="1"/>
  <c r="F441" i="1"/>
  <c r="E441" i="1"/>
  <c r="D441" i="1"/>
  <c r="F440" i="1"/>
  <c r="E440" i="1"/>
  <c r="D440" i="1"/>
  <c r="F439" i="1"/>
  <c r="E439" i="1"/>
  <c r="D439" i="1"/>
  <c r="F438" i="1"/>
  <c r="E438" i="1"/>
  <c r="D438" i="1"/>
  <c r="F437" i="1"/>
  <c r="E437" i="1"/>
  <c r="D437" i="1"/>
  <c r="F436" i="1"/>
  <c r="E436" i="1"/>
  <c r="D436" i="1"/>
  <c r="F435" i="1"/>
  <c r="E435" i="1"/>
  <c r="D435" i="1"/>
  <c r="F434" i="1"/>
  <c r="E434" i="1"/>
  <c r="D434" i="1"/>
  <c r="B433" i="1"/>
  <c r="C431" i="1"/>
  <c r="B431" i="1"/>
  <c r="F430" i="1"/>
  <c r="D430" i="1"/>
  <c r="F429" i="1"/>
  <c r="E429" i="1"/>
  <c r="D429" i="1"/>
  <c r="F428" i="1"/>
  <c r="E428" i="1"/>
  <c r="D428" i="1"/>
  <c r="F427" i="1"/>
  <c r="E427" i="1"/>
  <c r="D427" i="1"/>
  <c r="F426" i="1"/>
  <c r="E426" i="1"/>
  <c r="D426" i="1"/>
  <c r="F425" i="1"/>
  <c r="E425" i="1"/>
  <c r="D425" i="1"/>
  <c r="F424" i="1"/>
  <c r="E424" i="1"/>
  <c r="D424" i="1"/>
  <c r="F423" i="1"/>
  <c r="E423" i="1"/>
  <c r="D423" i="1"/>
  <c r="F422" i="1"/>
  <c r="E422" i="1"/>
  <c r="D422" i="1"/>
  <c r="B421" i="1"/>
  <c r="C419" i="1"/>
  <c r="B419" i="1"/>
  <c r="F418" i="1"/>
  <c r="D418" i="1"/>
  <c r="F417" i="1"/>
  <c r="E417" i="1"/>
  <c r="D417" i="1"/>
  <c r="F416" i="1"/>
  <c r="E416" i="1"/>
  <c r="D416" i="1"/>
  <c r="F415" i="1"/>
  <c r="E415" i="1"/>
  <c r="D415" i="1"/>
  <c r="F414" i="1"/>
  <c r="E414" i="1"/>
  <c r="D414" i="1"/>
  <c r="F413" i="1"/>
  <c r="E413" i="1"/>
  <c r="D413" i="1"/>
  <c r="F412" i="1"/>
  <c r="E412" i="1"/>
  <c r="D412" i="1"/>
  <c r="F411" i="1"/>
  <c r="E411" i="1"/>
  <c r="D411" i="1"/>
  <c r="F410" i="1"/>
  <c r="E410" i="1"/>
  <c r="D410" i="1"/>
  <c r="B408" i="1"/>
  <c r="F406" i="1"/>
  <c r="E406" i="1"/>
  <c r="D406" i="1"/>
  <c r="F405" i="1"/>
  <c r="E405" i="1"/>
  <c r="D405" i="1"/>
  <c r="F404" i="1"/>
  <c r="E404" i="1"/>
  <c r="D404" i="1"/>
  <c r="F403" i="1"/>
  <c r="E403" i="1"/>
  <c r="D403" i="1"/>
  <c r="F402" i="1"/>
  <c r="E402" i="1"/>
  <c r="D402" i="1"/>
  <c r="F401" i="1"/>
  <c r="E401" i="1"/>
  <c r="D401" i="1"/>
  <c r="F400" i="1"/>
  <c r="E400" i="1"/>
  <c r="D400" i="1"/>
  <c r="F399" i="1"/>
  <c r="E399" i="1"/>
  <c r="D399" i="1"/>
  <c r="B397" i="1"/>
  <c r="C395" i="1"/>
  <c r="B395" i="1"/>
  <c r="F394" i="1"/>
  <c r="D394" i="1"/>
  <c r="F393" i="1"/>
  <c r="E393" i="1"/>
  <c r="D393" i="1"/>
  <c r="F392" i="1"/>
  <c r="E392" i="1"/>
  <c r="D392" i="1"/>
  <c r="F391" i="1"/>
  <c r="E391" i="1"/>
  <c r="D391" i="1"/>
  <c r="F390" i="1"/>
  <c r="E390" i="1"/>
  <c r="D390" i="1"/>
  <c r="F389" i="1"/>
  <c r="E389" i="1"/>
  <c r="D389" i="1"/>
  <c r="F388" i="1"/>
  <c r="E388" i="1"/>
  <c r="D388" i="1"/>
  <c r="F387" i="1"/>
  <c r="E387" i="1"/>
  <c r="D387" i="1"/>
  <c r="F386" i="1"/>
  <c r="E386" i="1"/>
  <c r="D386" i="1"/>
  <c r="B384" i="1"/>
  <c r="C382" i="1"/>
  <c r="B382" i="1"/>
  <c r="F380" i="1"/>
  <c r="E380" i="1"/>
  <c r="D380" i="1"/>
  <c r="F379" i="1"/>
  <c r="E379" i="1"/>
  <c r="D379" i="1"/>
  <c r="F378" i="1"/>
  <c r="E378" i="1"/>
  <c r="D378" i="1"/>
  <c r="F377" i="1"/>
  <c r="E377" i="1"/>
  <c r="D377" i="1"/>
  <c r="F376" i="1"/>
  <c r="E376" i="1"/>
  <c r="D376" i="1"/>
  <c r="F375" i="1"/>
  <c r="E375" i="1"/>
  <c r="D375" i="1"/>
  <c r="F374" i="1"/>
  <c r="E374" i="1"/>
  <c r="D374" i="1"/>
  <c r="F373" i="1"/>
  <c r="E373" i="1"/>
  <c r="D373" i="1"/>
  <c r="B371" i="1"/>
  <c r="C369" i="1"/>
  <c r="B369" i="1"/>
  <c r="F368" i="1"/>
  <c r="D368" i="1"/>
  <c r="F367" i="1"/>
  <c r="E367" i="1"/>
  <c r="D367" i="1"/>
  <c r="F366" i="1"/>
  <c r="E366" i="1"/>
  <c r="D366" i="1"/>
  <c r="F365" i="1"/>
  <c r="E365" i="1"/>
  <c r="D365" i="1"/>
  <c r="F364" i="1"/>
  <c r="E364" i="1"/>
  <c r="D364" i="1"/>
  <c r="F363" i="1"/>
  <c r="E363" i="1"/>
  <c r="D363" i="1"/>
  <c r="F362" i="1"/>
  <c r="E362" i="1"/>
  <c r="D362" i="1"/>
  <c r="B361" i="1"/>
  <c r="F359" i="1"/>
  <c r="E359" i="1"/>
  <c r="D359" i="1"/>
  <c r="F358" i="1"/>
  <c r="E358" i="1"/>
  <c r="D358" i="1"/>
  <c r="F357" i="1"/>
  <c r="E357" i="1"/>
  <c r="D357" i="1"/>
  <c r="F356" i="1"/>
  <c r="E356" i="1"/>
  <c r="D356" i="1"/>
  <c r="F355" i="1"/>
  <c r="E355" i="1"/>
  <c r="D355" i="1"/>
  <c r="F354" i="1"/>
  <c r="E354" i="1"/>
  <c r="D354" i="1"/>
  <c r="F353" i="1"/>
  <c r="E353" i="1"/>
  <c r="D353" i="1"/>
  <c r="F352" i="1"/>
  <c r="E352" i="1"/>
  <c r="D352" i="1"/>
  <c r="B351" i="1"/>
  <c r="F349" i="1"/>
  <c r="E349" i="1"/>
  <c r="D349" i="1"/>
  <c r="F348" i="1"/>
  <c r="E348" i="1"/>
  <c r="D348" i="1"/>
  <c r="F347" i="1"/>
  <c r="E347" i="1"/>
  <c r="D347" i="1"/>
  <c r="F346" i="1"/>
  <c r="E346" i="1"/>
  <c r="D346" i="1"/>
  <c r="F345" i="1"/>
  <c r="E345" i="1"/>
  <c r="D345" i="1"/>
  <c r="F344" i="1"/>
  <c r="E344" i="1"/>
  <c r="D344" i="1"/>
  <c r="F343" i="1"/>
  <c r="E343" i="1"/>
  <c r="D343" i="1"/>
  <c r="F342" i="1"/>
  <c r="E342" i="1"/>
  <c r="D342" i="1"/>
  <c r="B341" i="1"/>
  <c r="C339" i="1"/>
  <c r="B339" i="1"/>
  <c r="F338" i="1"/>
  <c r="D338" i="1"/>
  <c r="F337" i="1"/>
  <c r="E337" i="1"/>
  <c r="D337" i="1"/>
  <c r="F336" i="1"/>
  <c r="E336" i="1"/>
  <c r="D336" i="1"/>
  <c r="F335" i="1"/>
  <c r="E335" i="1"/>
  <c r="D335" i="1"/>
  <c r="F334" i="1"/>
  <c r="E334" i="1"/>
  <c r="D334" i="1"/>
  <c r="F333" i="1"/>
  <c r="E333" i="1"/>
  <c r="D333" i="1"/>
  <c r="F332" i="1"/>
  <c r="E332" i="1"/>
  <c r="D332" i="1"/>
  <c r="F331" i="1"/>
  <c r="E331" i="1"/>
  <c r="D331" i="1"/>
  <c r="F330" i="1"/>
  <c r="E330" i="1"/>
  <c r="D330" i="1"/>
  <c r="F329" i="1"/>
  <c r="E329" i="1"/>
  <c r="D329" i="1"/>
  <c r="F328" i="1"/>
  <c r="E328" i="1"/>
  <c r="D328" i="1"/>
  <c r="F327" i="1"/>
  <c r="E327" i="1"/>
  <c r="D327" i="1"/>
  <c r="F326" i="1"/>
  <c r="E326" i="1"/>
  <c r="D326" i="1"/>
  <c r="B325" i="1"/>
  <c r="C323" i="1"/>
  <c r="B323" i="1"/>
  <c r="F322" i="1"/>
  <c r="D322" i="1"/>
  <c r="F321" i="1"/>
  <c r="E321" i="1"/>
  <c r="D321" i="1"/>
  <c r="F320" i="1"/>
  <c r="E320" i="1"/>
  <c r="D320" i="1"/>
  <c r="F319" i="1"/>
  <c r="E319" i="1"/>
  <c r="D319" i="1"/>
  <c r="F318" i="1"/>
  <c r="E318" i="1"/>
  <c r="D318" i="1"/>
  <c r="F317" i="1"/>
  <c r="E317" i="1"/>
  <c r="D317" i="1"/>
  <c r="F316" i="1"/>
  <c r="E316" i="1"/>
  <c r="D316" i="1"/>
  <c r="F315" i="1"/>
  <c r="E315" i="1"/>
  <c r="D315" i="1"/>
  <c r="F314" i="1"/>
  <c r="E314" i="1"/>
  <c r="D314" i="1"/>
  <c r="F313" i="1"/>
  <c r="E313" i="1"/>
  <c r="D313" i="1"/>
  <c r="F312" i="1"/>
  <c r="E312" i="1"/>
  <c r="D312" i="1"/>
  <c r="F311" i="1"/>
  <c r="E311" i="1"/>
  <c r="D311" i="1"/>
  <c r="F310" i="1"/>
  <c r="E310" i="1"/>
  <c r="D310" i="1"/>
  <c r="F309" i="1"/>
  <c r="E309" i="1"/>
  <c r="D309" i="1"/>
  <c r="F308" i="1"/>
  <c r="E308" i="1"/>
  <c r="D308" i="1"/>
  <c r="B307" i="1"/>
  <c r="C305" i="1"/>
  <c r="B305" i="1"/>
  <c r="F304" i="1"/>
  <c r="D304" i="1"/>
  <c r="F303" i="1"/>
  <c r="E303" i="1"/>
  <c r="D303" i="1"/>
  <c r="F302" i="1"/>
  <c r="E302" i="1"/>
  <c r="D302" i="1"/>
  <c r="F301" i="1"/>
  <c r="E301" i="1"/>
  <c r="D301" i="1"/>
  <c r="F300" i="1"/>
  <c r="E300" i="1"/>
  <c r="D300" i="1"/>
  <c r="F299" i="1"/>
  <c r="E299" i="1"/>
  <c r="D299" i="1"/>
  <c r="F298" i="1"/>
  <c r="E298" i="1"/>
  <c r="D298" i="1"/>
  <c r="F297" i="1"/>
  <c r="E297" i="1"/>
  <c r="D297" i="1"/>
  <c r="F296" i="1"/>
  <c r="E296" i="1"/>
  <c r="D296" i="1"/>
  <c r="B295" i="1"/>
  <c r="C293" i="1"/>
  <c r="B293" i="1"/>
  <c r="F292" i="1"/>
  <c r="D292" i="1"/>
  <c r="F291" i="1"/>
  <c r="E291" i="1"/>
  <c r="D291" i="1"/>
  <c r="F290" i="1"/>
  <c r="E290" i="1"/>
  <c r="D290" i="1"/>
  <c r="F289" i="1"/>
  <c r="E289" i="1"/>
  <c r="D289" i="1"/>
  <c r="F288" i="1"/>
  <c r="E288" i="1"/>
  <c r="D288" i="1"/>
  <c r="F287" i="1"/>
  <c r="E287" i="1"/>
  <c r="D287" i="1"/>
  <c r="F286" i="1"/>
  <c r="E286" i="1"/>
  <c r="D286" i="1"/>
  <c r="F285" i="1"/>
  <c r="E285" i="1"/>
  <c r="D285" i="1"/>
  <c r="F284" i="1"/>
  <c r="E284" i="1"/>
  <c r="D284" i="1"/>
  <c r="B283" i="1"/>
  <c r="C281" i="1"/>
  <c r="B281" i="1"/>
  <c r="F280" i="1"/>
  <c r="D280" i="1"/>
  <c r="F279" i="1"/>
  <c r="E279" i="1"/>
  <c r="D279" i="1"/>
  <c r="F278" i="1"/>
  <c r="E278" i="1"/>
  <c r="D278" i="1"/>
  <c r="F277" i="1"/>
  <c r="E277" i="1"/>
  <c r="D277" i="1"/>
  <c r="F276" i="1"/>
  <c r="E276" i="1"/>
  <c r="D276" i="1"/>
  <c r="F275" i="1"/>
  <c r="E275" i="1"/>
  <c r="D275" i="1"/>
  <c r="F274" i="1"/>
  <c r="E274" i="1"/>
  <c r="D274" i="1"/>
  <c r="F273" i="1"/>
  <c r="E273" i="1"/>
  <c r="D273" i="1"/>
  <c r="F272" i="1"/>
  <c r="E272" i="1"/>
  <c r="D272" i="1"/>
  <c r="B271" i="1"/>
  <c r="C269" i="1"/>
  <c r="B269" i="1"/>
  <c r="F268" i="1"/>
  <c r="D268" i="1"/>
  <c r="F267" i="1"/>
  <c r="E267" i="1"/>
  <c r="D267" i="1"/>
  <c r="F266" i="1"/>
  <c r="E266" i="1"/>
  <c r="D266" i="1"/>
  <c r="F265" i="1"/>
  <c r="E265" i="1"/>
  <c r="D265" i="1"/>
  <c r="F264" i="1"/>
  <c r="E264" i="1"/>
  <c r="D264" i="1"/>
  <c r="F263" i="1"/>
  <c r="E263" i="1"/>
  <c r="D263" i="1"/>
  <c r="F262" i="1"/>
  <c r="E262" i="1"/>
  <c r="D262" i="1"/>
  <c r="F261" i="1"/>
  <c r="E261" i="1"/>
  <c r="D261" i="1"/>
  <c r="F260" i="1"/>
  <c r="E260" i="1"/>
  <c r="D260" i="1"/>
  <c r="B259" i="1"/>
  <c r="C257" i="1"/>
  <c r="B257" i="1"/>
  <c r="F256" i="1"/>
  <c r="D256" i="1"/>
  <c r="F255" i="1"/>
  <c r="E255" i="1"/>
  <c r="D255" i="1"/>
  <c r="F254" i="1"/>
  <c r="E254" i="1"/>
  <c r="D254" i="1"/>
  <c r="F253" i="1"/>
  <c r="E253" i="1"/>
  <c r="D253" i="1"/>
  <c r="F252" i="1"/>
  <c r="E252" i="1"/>
  <c r="D252" i="1"/>
  <c r="F251" i="1"/>
  <c r="E251" i="1"/>
  <c r="D251" i="1"/>
  <c r="F250" i="1"/>
  <c r="E250" i="1"/>
  <c r="D250" i="1"/>
  <c r="F249" i="1"/>
  <c r="E249" i="1"/>
  <c r="D249" i="1"/>
  <c r="F248" i="1"/>
  <c r="E248" i="1"/>
  <c r="D248" i="1"/>
  <c r="B247" i="1"/>
  <c r="C245" i="1"/>
  <c r="B245" i="1"/>
  <c r="F244" i="1"/>
  <c r="D244" i="1"/>
  <c r="F243" i="1"/>
  <c r="E243" i="1"/>
  <c r="D243" i="1"/>
  <c r="F242" i="1"/>
  <c r="E242" i="1"/>
  <c r="D242" i="1"/>
  <c r="F241" i="1"/>
  <c r="E241" i="1"/>
  <c r="D241" i="1"/>
  <c r="F240" i="1"/>
  <c r="E240" i="1"/>
  <c r="D240" i="1"/>
  <c r="F239" i="1"/>
  <c r="E239" i="1"/>
  <c r="D239" i="1"/>
  <c r="F238" i="1"/>
  <c r="E238" i="1"/>
  <c r="D238" i="1"/>
  <c r="F237" i="1"/>
  <c r="E237" i="1"/>
  <c r="D237" i="1"/>
  <c r="F236" i="1"/>
  <c r="E236" i="1"/>
  <c r="D236" i="1"/>
  <c r="B235" i="1"/>
  <c r="C233" i="1"/>
  <c r="B233" i="1"/>
  <c r="F232" i="1"/>
  <c r="D232" i="1"/>
  <c r="F231" i="1"/>
  <c r="E231" i="1"/>
  <c r="D231" i="1"/>
  <c r="F230" i="1"/>
  <c r="E230" i="1"/>
  <c r="D230" i="1"/>
  <c r="F229" i="1"/>
  <c r="E229" i="1"/>
  <c r="D229" i="1"/>
  <c r="F228" i="1"/>
  <c r="E228" i="1"/>
  <c r="D228" i="1"/>
  <c r="F227" i="1"/>
  <c r="E227" i="1"/>
  <c r="D227" i="1"/>
  <c r="F226" i="1"/>
  <c r="E226" i="1"/>
  <c r="D226" i="1"/>
  <c r="F225" i="1"/>
  <c r="E225" i="1"/>
  <c r="D225" i="1"/>
  <c r="F224" i="1"/>
  <c r="E224" i="1"/>
  <c r="D224" i="1"/>
  <c r="B223" i="1"/>
  <c r="C221" i="1"/>
  <c r="B221" i="1"/>
  <c r="F220" i="1"/>
  <c r="D220" i="1"/>
  <c r="F219" i="1"/>
  <c r="E219" i="1"/>
  <c r="D219" i="1"/>
  <c r="F218" i="1"/>
  <c r="E218" i="1"/>
  <c r="D218" i="1"/>
  <c r="F217" i="1"/>
  <c r="E217" i="1"/>
  <c r="D217" i="1"/>
  <c r="F216" i="1"/>
  <c r="E216" i="1"/>
  <c r="D216" i="1"/>
  <c r="F215" i="1"/>
  <c r="E215" i="1"/>
  <c r="D215" i="1"/>
  <c r="F214" i="1"/>
  <c r="E214" i="1"/>
  <c r="D214" i="1"/>
  <c r="F213" i="1"/>
  <c r="E213" i="1"/>
  <c r="D213" i="1"/>
  <c r="F212" i="1"/>
  <c r="E212" i="1"/>
  <c r="D212" i="1"/>
  <c r="B211" i="1"/>
  <c r="C209" i="1"/>
  <c r="B209" i="1"/>
  <c r="F208" i="1"/>
  <c r="D208" i="1"/>
  <c r="F207" i="1"/>
  <c r="E207" i="1"/>
  <c r="D207" i="1"/>
  <c r="F206" i="1"/>
  <c r="E206" i="1"/>
  <c r="D206" i="1"/>
  <c r="F205" i="1"/>
  <c r="E205" i="1"/>
  <c r="D205" i="1"/>
  <c r="F204" i="1"/>
  <c r="E204" i="1"/>
  <c r="D204" i="1"/>
  <c r="F203" i="1"/>
  <c r="E203" i="1"/>
  <c r="D203" i="1"/>
  <c r="F202" i="1"/>
  <c r="E202" i="1"/>
  <c r="D202" i="1"/>
  <c r="F201" i="1"/>
  <c r="E201" i="1"/>
  <c r="D201" i="1"/>
  <c r="F200" i="1"/>
  <c r="E200" i="1"/>
  <c r="D200" i="1"/>
  <c r="B199" i="1"/>
  <c r="C197" i="1"/>
  <c r="B197" i="1"/>
  <c r="F195" i="1"/>
  <c r="E195" i="1"/>
  <c r="D195" i="1"/>
  <c r="F194" i="1"/>
  <c r="E194" i="1"/>
  <c r="D194" i="1"/>
  <c r="F193" i="1"/>
  <c r="E193" i="1"/>
  <c r="D193" i="1"/>
  <c r="F192" i="1"/>
  <c r="E192" i="1"/>
  <c r="D192" i="1"/>
  <c r="F191" i="1"/>
  <c r="E191" i="1"/>
  <c r="D191" i="1"/>
  <c r="F190" i="1"/>
  <c r="E190" i="1"/>
  <c r="D190" i="1"/>
  <c r="F189" i="1"/>
  <c r="E189" i="1"/>
  <c r="D189" i="1"/>
  <c r="F188" i="1"/>
  <c r="E188" i="1"/>
  <c r="D188" i="1"/>
  <c r="B187" i="1"/>
  <c r="C185" i="1"/>
  <c r="B185" i="1"/>
  <c r="F184" i="1"/>
  <c r="D184" i="1"/>
  <c r="F183" i="1"/>
  <c r="E183" i="1"/>
  <c r="D183" i="1"/>
  <c r="F182" i="1"/>
  <c r="E182" i="1"/>
  <c r="D182" i="1"/>
  <c r="F181" i="1"/>
  <c r="E181" i="1"/>
  <c r="D181" i="1"/>
  <c r="F180" i="1"/>
  <c r="E180" i="1"/>
  <c r="D180" i="1"/>
  <c r="F179" i="1"/>
  <c r="E179" i="1"/>
  <c r="D179" i="1"/>
  <c r="F178" i="1"/>
  <c r="E178" i="1"/>
  <c r="D178" i="1"/>
  <c r="F177" i="1"/>
  <c r="E177" i="1"/>
  <c r="D177" i="1"/>
  <c r="F176" i="1"/>
  <c r="E176" i="1"/>
  <c r="D176" i="1"/>
  <c r="F175" i="1"/>
  <c r="E175" i="1"/>
  <c r="D175" i="1"/>
  <c r="F174" i="1"/>
  <c r="E174" i="1"/>
  <c r="D174" i="1"/>
  <c r="F173" i="1"/>
  <c r="E173" i="1"/>
  <c r="D173" i="1"/>
  <c r="F172" i="1"/>
  <c r="E172" i="1"/>
  <c r="D172" i="1"/>
  <c r="B171" i="1"/>
  <c r="C169" i="1"/>
  <c r="B169" i="1"/>
  <c r="F168" i="1"/>
  <c r="D168" i="1"/>
  <c r="F167" i="1"/>
  <c r="E167" i="1"/>
  <c r="D167" i="1"/>
  <c r="F166" i="1"/>
  <c r="E166" i="1"/>
  <c r="D166" i="1"/>
  <c r="F165" i="1"/>
  <c r="E165" i="1"/>
  <c r="D165" i="1"/>
  <c r="F164" i="1"/>
  <c r="E164" i="1"/>
  <c r="D164" i="1"/>
  <c r="F163" i="1"/>
  <c r="E163" i="1"/>
  <c r="D163" i="1"/>
  <c r="F162" i="1"/>
  <c r="E162" i="1"/>
  <c r="D162" i="1"/>
  <c r="F161" i="1"/>
  <c r="E161" i="1"/>
  <c r="D161" i="1"/>
  <c r="F160" i="1"/>
  <c r="E160" i="1"/>
  <c r="D160" i="1"/>
  <c r="B159" i="1"/>
  <c r="C157" i="1"/>
  <c r="B157" i="1"/>
  <c r="F156" i="1"/>
  <c r="D156" i="1"/>
  <c r="F155" i="1"/>
  <c r="E155" i="1"/>
  <c r="D155" i="1"/>
  <c r="F154" i="1"/>
  <c r="E154" i="1"/>
  <c r="D154" i="1"/>
  <c r="F153" i="1"/>
  <c r="E153" i="1"/>
  <c r="D153" i="1"/>
  <c r="F152" i="1"/>
  <c r="E152" i="1"/>
  <c r="D152" i="1"/>
  <c r="F151" i="1"/>
  <c r="E151" i="1"/>
  <c r="D151" i="1"/>
  <c r="F150" i="1"/>
  <c r="E150" i="1"/>
  <c r="D150" i="1"/>
  <c r="F149" i="1"/>
  <c r="E149" i="1"/>
  <c r="D149" i="1"/>
  <c r="F148" i="1"/>
  <c r="E148" i="1"/>
  <c r="D148" i="1"/>
  <c r="B147" i="1"/>
  <c r="C145" i="1"/>
  <c r="B145" i="1"/>
  <c r="F144" i="1"/>
  <c r="D144" i="1"/>
  <c r="F143" i="1"/>
  <c r="E143" i="1"/>
  <c r="D143" i="1"/>
  <c r="F142" i="1"/>
  <c r="E142" i="1"/>
  <c r="D142" i="1"/>
  <c r="F141" i="1"/>
  <c r="E141" i="1"/>
  <c r="D141" i="1"/>
  <c r="F140" i="1"/>
  <c r="E140" i="1"/>
  <c r="D140" i="1"/>
  <c r="F139" i="1"/>
  <c r="E139" i="1"/>
  <c r="D139" i="1"/>
  <c r="F138" i="1"/>
  <c r="E138" i="1"/>
  <c r="D138" i="1"/>
  <c r="F137" i="1"/>
  <c r="E137" i="1"/>
  <c r="D137" i="1"/>
  <c r="F136" i="1"/>
  <c r="E136" i="1"/>
  <c r="D136" i="1"/>
  <c r="B135" i="1"/>
  <c r="C133" i="1"/>
  <c r="B133" i="1"/>
  <c r="F132" i="1"/>
  <c r="D132" i="1"/>
  <c r="F130" i="1"/>
  <c r="E130" i="1"/>
  <c r="D130" i="1"/>
  <c r="F129" i="1"/>
  <c r="E129" i="1"/>
  <c r="D129" i="1"/>
  <c r="F128" i="1"/>
  <c r="E128" i="1"/>
  <c r="D128" i="1"/>
  <c r="F127" i="1"/>
  <c r="E127" i="1"/>
  <c r="D127" i="1"/>
  <c r="F126" i="1"/>
  <c r="E126" i="1"/>
  <c r="D126" i="1"/>
  <c r="B125" i="1"/>
  <c r="C123" i="1"/>
  <c r="B123" i="1"/>
  <c r="F121" i="1"/>
  <c r="E121" i="1"/>
  <c r="D121" i="1"/>
  <c r="F120" i="1"/>
  <c r="E120" i="1"/>
  <c r="D120" i="1"/>
  <c r="F119" i="1"/>
  <c r="E119" i="1"/>
  <c r="D119" i="1"/>
  <c r="F118" i="1"/>
  <c r="E118" i="1"/>
  <c r="D118" i="1"/>
  <c r="F117" i="1"/>
  <c r="E117" i="1"/>
  <c r="D117" i="1"/>
  <c r="F116" i="1"/>
  <c r="E116" i="1"/>
  <c r="D116" i="1"/>
  <c r="F115" i="1"/>
  <c r="E115" i="1"/>
  <c r="D115" i="1"/>
  <c r="F114" i="1"/>
  <c r="E114" i="1"/>
  <c r="D114" i="1"/>
  <c r="B113" i="1"/>
  <c r="F111" i="1"/>
  <c r="E111" i="1"/>
  <c r="D111" i="1"/>
  <c r="F110" i="1"/>
  <c r="E110" i="1"/>
  <c r="D110" i="1"/>
  <c r="F109" i="1"/>
  <c r="E109" i="1"/>
  <c r="D109" i="1"/>
  <c r="F108" i="1"/>
  <c r="E108" i="1"/>
  <c r="D108" i="1"/>
  <c r="F107" i="1"/>
  <c r="E107" i="1"/>
  <c r="D107" i="1"/>
  <c r="F106" i="1"/>
  <c r="E106" i="1"/>
  <c r="D106" i="1"/>
  <c r="F105" i="1"/>
  <c r="E105" i="1"/>
  <c r="D105" i="1"/>
  <c r="F104" i="1"/>
  <c r="E104" i="1"/>
  <c r="D104" i="1"/>
  <c r="B103" i="1"/>
  <c r="C101" i="1"/>
  <c r="B101" i="1"/>
  <c r="F100" i="1"/>
  <c r="D100" i="1"/>
  <c r="F99" i="1"/>
  <c r="E99" i="1"/>
  <c r="D99" i="1"/>
  <c r="F98" i="1"/>
  <c r="E98" i="1"/>
  <c r="D98" i="1"/>
  <c r="F97" i="1"/>
  <c r="E97" i="1"/>
  <c r="D97" i="1"/>
  <c r="F96" i="1"/>
  <c r="E96" i="1"/>
  <c r="D96" i="1"/>
  <c r="F95" i="1"/>
  <c r="E95" i="1"/>
  <c r="D95" i="1"/>
  <c r="F94" i="1"/>
  <c r="E94" i="1"/>
  <c r="D94" i="1"/>
  <c r="F93" i="1"/>
  <c r="E93" i="1"/>
  <c r="D93" i="1"/>
  <c r="F92" i="1"/>
  <c r="E92" i="1"/>
  <c r="D92" i="1"/>
  <c r="B91" i="1"/>
  <c r="F89" i="1"/>
  <c r="E89" i="1"/>
  <c r="D89" i="1"/>
  <c r="F88" i="1"/>
  <c r="E88" i="1"/>
  <c r="D88" i="1"/>
  <c r="F87" i="1"/>
  <c r="E87" i="1"/>
  <c r="D87" i="1"/>
  <c r="F86" i="1"/>
  <c r="E86" i="1"/>
  <c r="D86" i="1"/>
  <c r="F85" i="1"/>
  <c r="E85" i="1"/>
  <c r="D85" i="1"/>
  <c r="F84" i="1"/>
  <c r="E84" i="1"/>
  <c r="D84" i="1"/>
  <c r="F83" i="1"/>
  <c r="E83" i="1"/>
  <c r="D83" i="1"/>
  <c r="F82" i="1"/>
  <c r="E82" i="1"/>
  <c r="D82" i="1"/>
  <c r="B81" i="1"/>
  <c r="C79" i="1"/>
  <c r="B79" i="1"/>
  <c r="F78" i="1"/>
  <c r="D78" i="1"/>
  <c r="F77" i="1"/>
  <c r="E77" i="1"/>
  <c r="D77" i="1"/>
  <c r="F76" i="1"/>
  <c r="E76" i="1"/>
  <c r="D76" i="1"/>
  <c r="F75" i="1"/>
  <c r="E75" i="1"/>
  <c r="D75" i="1"/>
  <c r="F74" i="1"/>
  <c r="E74" i="1"/>
  <c r="D74" i="1"/>
  <c r="F73" i="1"/>
  <c r="E73" i="1"/>
  <c r="D73" i="1"/>
  <c r="F72" i="1"/>
  <c r="E72" i="1"/>
  <c r="D72" i="1"/>
  <c r="F71" i="1"/>
  <c r="E71" i="1"/>
  <c r="D71" i="1"/>
  <c r="F70" i="1"/>
  <c r="E70" i="1"/>
  <c r="D70" i="1"/>
  <c r="B69" i="1"/>
  <c r="C67" i="1"/>
  <c r="B67" i="1"/>
  <c r="F66" i="1"/>
  <c r="D66" i="1"/>
  <c r="F65" i="1"/>
  <c r="E65" i="1"/>
  <c r="D65" i="1"/>
  <c r="F64" i="1"/>
  <c r="E64" i="1"/>
  <c r="D64" i="1"/>
  <c r="F63" i="1"/>
  <c r="E63" i="1"/>
  <c r="D63" i="1"/>
  <c r="F62" i="1"/>
  <c r="E62" i="1"/>
  <c r="D62" i="1"/>
  <c r="F61" i="1"/>
  <c r="E61" i="1"/>
  <c r="D61" i="1"/>
  <c r="F60" i="1"/>
  <c r="E60" i="1"/>
  <c r="D60" i="1"/>
  <c r="F59" i="1"/>
  <c r="E59" i="1"/>
  <c r="D59" i="1"/>
  <c r="F58" i="1"/>
  <c r="E58" i="1"/>
  <c r="D58" i="1"/>
  <c r="B57" i="1"/>
  <c r="F55" i="1"/>
  <c r="E55" i="1"/>
  <c r="D55" i="1"/>
  <c r="F54" i="1"/>
  <c r="E54" i="1"/>
  <c r="D54" i="1"/>
  <c r="F53" i="1"/>
  <c r="E53" i="1"/>
  <c r="D53" i="1"/>
  <c r="F52" i="1"/>
  <c r="E52" i="1"/>
  <c r="D52" i="1"/>
  <c r="F51" i="1"/>
  <c r="E51" i="1"/>
  <c r="D51" i="1"/>
  <c r="F50" i="1"/>
  <c r="E50" i="1"/>
  <c r="D50" i="1"/>
  <c r="F49" i="1"/>
  <c r="E49" i="1"/>
  <c r="D49" i="1"/>
  <c r="F48" i="1"/>
  <c r="E48" i="1"/>
  <c r="D48" i="1"/>
  <c r="B47" i="1"/>
  <c r="C45" i="1"/>
  <c r="B45" i="1"/>
  <c r="F44" i="1"/>
  <c r="D44" i="1"/>
  <c r="F43" i="1"/>
  <c r="E43" i="1"/>
  <c r="D43" i="1"/>
  <c r="F42" i="1"/>
  <c r="E42" i="1"/>
  <c r="D42" i="1"/>
  <c r="F41" i="1"/>
  <c r="E41" i="1"/>
  <c r="D41" i="1"/>
  <c r="F40" i="1"/>
  <c r="E40" i="1"/>
  <c r="D40" i="1"/>
  <c r="F39" i="1"/>
  <c r="E39" i="1"/>
  <c r="D39" i="1"/>
  <c r="F38" i="1"/>
  <c r="E38" i="1"/>
  <c r="D38" i="1"/>
  <c r="F37" i="1"/>
  <c r="E37" i="1"/>
  <c r="D37" i="1"/>
  <c r="F36" i="1"/>
  <c r="E36" i="1"/>
  <c r="D36" i="1"/>
  <c r="B35" i="1"/>
  <c r="F33" i="1"/>
  <c r="E33" i="1"/>
  <c r="D33" i="1"/>
  <c r="F32" i="1"/>
  <c r="E32" i="1"/>
  <c r="D32" i="1"/>
  <c r="F31" i="1"/>
  <c r="E31" i="1"/>
  <c r="D31" i="1"/>
  <c r="F30" i="1"/>
  <c r="E30" i="1"/>
  <c r="D30" i="1"/>
  <c r="F29" i="1"/>
  <c r="E29" i="1"/>
  <c r="D29" i="1"/>
  <c r="F28" i="1"/>
  <c r="E28" i="1"/>
  <c r="D28" i="1"/>
  <c r="F27" i="1"/>
  <c r="E27" i="1"/>
  <c r="D27" i="1"/>
  <c r="F26" i="1"/>
  <c r="E26" i="1"/>
  <c r="D26" i="1"/>
  <c r="B25" i="1"/>
  <c r="C23" i="1"/>
  <c r="B23" i="1"/>
  <c r="F21" i="1"/>
  <c r="E21" i="1"/>
  <c r="D21" i="1"/>
  <c r="F20" i="1"/>
  <c r="E20" i="1"/>
  <c r="D20" i="1"/>
  <c r="F19" i="1"/>
  <c r="E19" i="1"/>
  <c r="D19" i="1"/>
  <c r="F18" i="1"/>
  <c r="E18" i="1"/>
  <c r="D18" i="1"/>
  <c r="F17" i="1"/>
  <c r="E17" i="1"/>
  <c r="D17" i="1"/>
  <c r="F16" i="1"/>
  <c r="E16" i="1"/>
  <c r="D16" i="1"/>
  <c r="F15" i="1"/>
  <c r="E15" i="1"/>
  <c r="D15" i="1"/>
  <c r="F14" i="1"/>
  <c r="E14" i="1"/>
  <c r="D14" i="1"/>
  <c r="B13" i="1"/>
  <c r="F11" i="1"/>
  <c r="E11" i="1"/>
  <c r="D11" i="1"/>
  <c r="F10" i="1"/>
  <c r="E10" i="1"/>
  <c r="D10" i="1"/>
  <c r="F9" i="1"/>
  <c r="E9" i="1"/>
  <c r="D9" i="1"/>
  <c r="F8" i="1"/>
  <c r="E8" i="1"/>
  <c r="D8" i="1"/>
  <c r="F7" i="1"/>
  <c r="E7" i="1"/>
  <c r="D7" i="1"/>
  <c r="F6" i="1"/>
  <c r="E6" i="1"/>
  <c r="D6" i="1"/>
  <c r="F5" i="1"/>
  <c r="E5" i="1"/>
  <c r="D5" i="1"/>
  <c r="F4" i="1"/>
  <c r="E4" i="1"/>
  <c r="D4" i="1"/>
  <c r="B3" i="1"/>
  <c r="C1" i="1"/>
  <c r="B1" i="1"/>
</calcChain>
</file>

<file path=xl/sharedStrings.xml><?xml version="1.0" encoding="utf-8"?>
<sst xmlns="http://schemas.openxmlformats.org/spreadsheetml/2006/main" count="748" uniqueCount="132">
  <si>
    <t>T1</t>
  </si>
  <si>
    <t>BIB</t>
  </si>
  <si>
    <t>ATHLETE</t>
  </si>
  <si>
    <t>Age</t>
  </si>
  <si>
    <t>CLUB</t>
  </si>
  <si>
    <t>PERF</t>
  </si>
  <si>
    <t>CBP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</si>
  <si>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</si>
  <si>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</si>
  <si>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</si>
  <si>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</si>
  <si>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</si>
  <si>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</si>
  <si>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</si>
  <si>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</si>
  <si>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</si>
  <si>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</si>
  <si>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</si>
  <si>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</si>
  <si>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</si>
  <si>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</si>
  <si>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</si>
  <si>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</si>
  <si>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</si>
  <si>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</si>
  <si>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</si>
  <si>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</si>
  <si>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</si>
  <si>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Y</t>
  </si>
  <si>
    <t>T23</t>
  </si>
  <si>
    <t>T24</t>
  </si>
  <si>
    <t>T25</t>
  </si>
  <si>
    <t>Heat 1 Time Trial</t>
  </si>
  <si>
    <t>Heat 2 Time Trial</t>
  </si>
  <si>
    <t>T26</t>
  </si>
  <si>
    <t>T27</t>
  </si>
  <si>
    <t>T28</t>
  </si>
  <si>
    <t xml:space="preserve"> </t>
  </si>
  <si>
    <t>T29</t>
  </si>
  <si>
    <t>T30</t>
  </si>
  <si>
    <t>T31</t>
  </si>
  <si>
    <t>T32</t>
  </si>
  <si>
    <t>T33</t>
  </si>
  <si>
    <t>T34</t>
  </si>
  <si>
    <t>T35</t>
  </si>
  <si>
    <t>T36</t>
  </si>
  <si>
    <t>T37</t>
  </si>
  <si>
    <t>Scarlett MAXWELL-MUNN</t>
  </si>
  <si>
    <t>U13 Girls</t>
  </si>
  <si>
    <t>Kettering Town Harriers</t>
  </si>
  <si>
    <t>T38</t>
  </si>
  <si>
    <t>T39</t>
  </si>
  <si>
    <t>Amelia Tutt</t>
  </si>
  <si>
    <t>U15 Girls</t>
  </si>
  <si>
    <t>Rugby &amp; Northampton AC</t>
  </si>
  <si>
    <t>T40</t>
  </si>
  <si>
    <t>T41</t>
  </si>
  <si>
    <t>Gemma Jones</t>
  </si>
  <si>
    <t>Corby AC</t>
  </si>
  <si>
    <t>T42</t>
  </si>
  <si>
    <t>T43</t>
  </si>
  <si>
    <t>T44</t>
  </si>
  <si>
    <t>T45</t>
  </si>
  <si>
    <t>T46</t>
  </si>
  <si>
    <t>T47</t>
  </si>
  <si>
    <t>T48</t>
  </si>
  <si>
    <t>T49</t>
  </si>
  <si>
    <t>T50</t>
  </si>
  <si>
    <t>T51</t>
  </si>
  <si>
    <t>T52</t>
  </si>
  <si>
    <t>T53</t>
  </si>
  <si>
    <t>T54</t>
  </si>
  <si>
    <t>T55</t>
  </si>
  <si>
    <t>T56</t>
  </si>
  <si>
    <t>T57</t>
  </si>
  <si>
    <t>Molly Williams</t>
  </si>
  <si>
    <t>T58</t>
  </si>
  <si>
    <t>T59</t>
  </si>
  <si>
    <t>T60</t>
  </si>
  <si>
    <t>T61</t>
  </si>
  <si>
    <t>T62</t>
  </si>
  <si>
    <t>T63</t>
  </si>
  <si>
    <t>T64</t>
  </si>
  <si>
    <t>T64 U17w/U20w 1500m Finals</t>
  </si>
  <si>
    <t>T65</t>
  </si>
  <si>
    <t>T65 U17m/Vet M 1500m Finals</t>
  </si>
  <si>
    <t>T66</t>
  </si>
  <si>
    <t>F01</t>
  </si>
  <si>
    <t>F02</t>
  </si>
  <si>
    <t>F03</t>
  </si>
  <si>
    <t>F04</t>
  </si>
  <si>
    <t>DNJ</t>
  </si>
  <si>
    <t>F05</t>
  </si>
  <si>
    <t>DNT</t>
  </si>
  <si>
    <t>F06</t>
  </si>
  <si>
    <t>F07</t>
  </si>
  <si>
    <t>F08</t>
  </si>
  <si>
    <t>F09</t>
  </si>
  <si>
    <t>F10</t>
  </si>
  <si>
    <t>F11</t>
  </si>
  <si>
    <t>SM</t>
  </si>
  <si>
    <t>U20</t>
  </si>
  <si>
    <t>SW</t>
  </si>
  <si>
    <t>U20W</t>
  </si>
  <si>
    <t>U17W</t>
  </si>
  <si>
    <t>F12</t>
  </si>
  <si>
    <t>U15</t>
  </si>
  <si>
    <t>U17</t>
  </si>
  <si>
    <t>F13</t>
  </si>
  <si>
    <t>U13 B</t>
  </si>
  <si>
    <t>Oliver Rose</t>
  </si>
  <si>
    <t>U13 Boys</t>
  </si>
  <si>
    <t>U15 B</t>
  </si>
  <si>
    <t>F14</t>
  </si>
  <si>
    <t>Olivia Collins</t>
  </si>
  <si>
    <t>U17 Women</t>
  </si>
  <si>
    <t>Daventry AAC</t>
  </si>
  <si>
    <t>U15G</t>
  </si>
  <si>
    <t>U13G</t>
  </si>
  <si>
    <t>F15</t>
  </si>
  <si>
    <t>F16</t>
  </si>
  <si>
    <t>U17M</t>
  </si>
  <si>
    <t>U20M</t>
  </si>
  <si>
    <t>VM</t>
  </si>
  <si>
    <t>F17</t>
  </si>
  <si>
    <t>U13M</t>
  </si>
  <si>
    <t>U15M</t>
  </si>
  <si>
    <t>F18</t>
  </si>
  <si>
    <t>F19</t>
  </si>
  <si>
    <t>U15B</t>
  </si>
  <si>
    <t>SEN M</t>
  </si>
  <si>
    <t>VET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</si>
</sst>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F400]h:mm:ss\ AM/PM"/>
    <numFmt numFmtId="165" formatCode="0.0"/>
    <numFmt numFmtId="166" formatCode="m:ss.0"/>
    <numFmt numFmtId="167" formatCode="00.0"/>
  </numFmts>
  <fonts count="4" x14ac:knownFonts="1">
    <font>
      <sz val="11"/>
      <color theme="1"/>
      <name val="Calibri"/>
      <family val="2"/>
      <scheme val="minor"/>
    </font>
    <font>
      <b/>
      <sz val="10"/>
      <color indexed="8"/>
      <name val="Trebuchet MS"/>
      <family val="2"/>
    </font>
    <font>
      <sz val="10"/>
      <color indexed="8"/>
      <name val="Trebuchet MS"/>
      <family val="2"/>
    </font>
    <font>
      <sz val="10"/>
      <color indexed="10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164" fontId="0" fillId="0" borderId="0"/>
  </cellStyleXfs>
  <cellXfs count="35">
    <xf numFmtId="164" fontId="0" fillId="0" borderId="0" xfId="0"/>
    <xf numFmtId="1" fontId="1" fillId="0" borderId="0" xfId="0" applyNumberFormat="1" applyFont="1" applyFill="1" applyBorder="1" applyAlignment="1">
      <alignment horizontal="left" vertical="center"/>
    </xf>
    <xf numFmtId="2" fontId="1" fillId="2" borderId="0" xfId="0" applyNumberFormat="1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>
      <alignment horizontal="left" vertical="center"/>
    </xf>
    <xf numFmtId="164" fontId="1" fillId="2" borderId="0" xfId="0" applyFont="1" applyFill="1" applyBorder="1" applyAlignment="1">
      <alignment vertical="center"/>
    </xf>
    <xf numFmtId="2" fontId="2" fillId="2" borderId="0" xfId="0" applyNumberFormat="1" applyFont="1" applyFill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/>
    <xf numFmtId="1" fontId="2" fillId="0" borderId="0" xfId="0" applyNumberFormat="1" applyFont="1" applyAlignment="1">
      <alignment horizontal="left"/>
    </xf>
    <xf numFmtId="164" fontId="1" fillId="3" borderId="0" xfId="0" applyFont="1" applyFill="1" applyAlignment="1">
      <alignment horizontal="center"/>
    </xf>
    <xf numFmtId="1" fontId="1" fillId="3" borderId="0" xfId="0" applyNumberFormat="1" applyFont="1" applyFill="1" applyBorder="1" applyAlignment="1">
      <alignment horizontal="center" vertical="center"/>
    </xf>
    <xf numFmtId="164" fontId="1" fillId="3" borderId="0" xfId="0" applyFont="1" applyFill="1" applyBorder="1" applyAlignment="1">
      <alignment vertical="center"/>
    </xf>
    <xf numFmtId="2" fontId="1" fillId="3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1" fontId="2" fillId="4" borderId="0" xfId="0" applyNumberFormat="1" applyFont="1" applyFill="1" applyAlignment="1">
      <alignment horizontal="center" wrapText="1"/>
    </xf>
    <xf numFmtId="165" fontId="2" fillId="0" borderId="0" xfId="0" applyNumberFormat="1" applyFont="1" applyAlignment="1">
      <alignment horizontal="center"/>
    </xf>
    <xf numFmtId="1" fontId="2" fillId="0" borderId="0" xfId="0" applyNumberFormat="1" applyFont="1" applyFill="1" applyAlignment="1">
      <alignment horizontal="left"/>
    </xf>
    <xf numFmtId="1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4" fontId="2" fillId="0" borderId="0" xfId="0" applyFont="1" applyFill="1"/>
    <xf numFmtId="164" fontId="2" fillId="0" borderId="0" xfId="0" applyFont="1" applyFill="1" applyAlignment="1">
      <alignment horizontal="center"/>
    </xf>
    <xf numFmtId="1" fontId="2" fillId="0" borderId="0" xfId="0" applyNumberFormat="1" applyFont="1" applyAlignment="1">
      <alignment horizontal="center" wrapText="1"/>
    </xf>
    <xf numFmtId="2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 wrapText="1"/>
    </xf>
    <xf numFmtId="1" fontId="2" fillId="0" borderId="0" xfId="0" applyNumberFormat="1" applyFont="1"/>
    <xf numFmtId="2" fontId="2" fillId="0" borderId="0" xfId="0" applyNumberFormat="1" applyFont="1" applyAlignment="1">
      <alignment horizontal="center"/>
    </xf>
    <xf numFmtId="165" fontId="2" fillId="4" borderId="0" xfId="0" applyNumberFormat="1" applyFont="1" applyFill="1" applyAlignment="1">
      <alignment horizontal="center" wrapText="1"/>
    </xf>
    <xf numFmtId="165" fontId="2" fillId="0" borderId="0" xfId="0" applyNumberFormat="1" applyFont="1" applyFill="1" applyAlignment="1">
      <alignment horizontal="center" wrapText="1"/>
    </xf>
    <xf numFmtId="47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2" fillId="5" borderId="0" xfId="0" applyFont="1" applyFill="1" applyAlignment="1">
      <alignment horizontal="center"/>
    </xf>
    <xf numFmtId="167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left"/>
    </xf>
    <xf numFmtId="1" fontId="3" fillId="0" borderId="0" xfId="0" applyNumberFormat="1" applyFont="1" applyFill="1" applyAlignment="1">
      <alignment horizontal="left"/>
    </xf>
    <xf numFmtId="2" fontId="1" fillId="3" borderId="0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1"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yan\AppData\Local\Microsoft\Windows\INetCache\Content.Outlook\UBGGTZC7\Copy%20of%202016%20County%20Champs%20Results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ies"/>
      <sheetName val="Bibs"/>
      <sheetName val="Timetable"/>
      <sheetName val="Programme"/>
      <sheetName val="Results"/>
    </sheetNames>
    <sheetDataSet>
      <sheetData sheetId="0">
        <row r="3">
          <cell r="A3">
            <v>1</v>
          </cell>
          <cell r="B3">
            <v>15054</v>
          </cell>
          <cell r="C3">
            <v>3228828</v>
          </cell>
          <cell r="D3" t="b">
            <v>1</v>
          </cell>
          <cell r="E3" t="str">
            <v>Lewis-Morgan</v>
          </cell>
          <cell r="F3" t="str">
            <v>Barton</v>
          </cell>
          <cell r="G3" t="str">
            <v>Lewis-Morgan BARTON</v>
          </cell>
          <cell r="H3" t="str">
            <v>Kettering Town Harriers</v>
          </cell>
          <cell r="I3" t="str">
            <v>Bishop Stopford</v>
          </cell>
          <cell r="J3" t="str">
            <v>U15 Boys</v>
          </cell>
          <cell r="K3" t="str">
            <v>Male</v>
          </cell>
          <cell r="L3" t="str">
            <v>Birth</v>
          </cell>
          <cell r="M3" t="str">
            <v>Kettering</v>
          </cell>
          <cell r="N3">
            <v>37180</v>
          </cell>
          <cell r="O3">
            <v>4</v>
          </cell>
          <cell r="P3">
            <v>13.01</v>
          </cell>
          <cell r="Q3">
            <v>4</v>
          </cell>
          <cell r="R3">
            <v>28.01</v>
          </cell>
          <cell r="S3">
            <v>0</v>
          </cell>
          <cell r="U3">
            <v>0</v>
          </cell>
          <cell r="W3">
            <v>0</v>
          </cell>
          <cell r="Y3">
            <v>0</v>
          </cell>
          <cell r="AA3">
            <v>4</v>
          </cell>
          <cell r="AB3">
            <v>14.3</v>
          </cell>
          <cell r="AC3">
            <v>0</v>
          </cell>
          <cell r="AE3">
            <v>0</v>
          </cell>
          <cell r="AI3">
            <v>0</v>
          </cell>
          <cell r="AS3">
            <v>4</v>
          </cell>
          <cell r="AT3">
            <v>1.51</v>
          </cell>
          <cell r="AU3">
            <v>0</v>
          </cell>
          <cell r="AW3">
            <v>4</v>
          </cell>
          <cell r="AX3">
            <v>4.62</v>
          </cell>
          <cell r="AY3">
            <v>4</v>
          </cell>
          <cell r="AZ3">
            <v>9.17</v>
          </cell>
          <cell r="BA3">
            <v>0</v>
          </cell>
          <cell r="BC3">
            <v>0</v>
          </cell>
          <cell r="BE3">
            <v>0</v>
          </cell>
          <cell r="BG3">
            <v>0</v>
          </cell>
          <cell r="BM3" t="str">
            <v>Antoinette Innis-Hancox</v>
          </cell>
          <cell r="BN3">
            <v>42482.537789351853</v>
          </cell>
          <cell r="BO3" t="str">
            <v>4RX82012W4848083X</v>
          </cell>
          <cell r="BP3">
            <v>20</v>
          </cell>
        </row>
        <row r="4">
          <cell r="A4">
            <v>2</v>
          </cell>
          <cell r="B4">
            <v>14400</v>
          </cell>
          <cell r="C4">
            <v>3491063</v>
          </cell>
          <cell r="D4" t="b">
            <v>1</v>
          </cell>
          <cell r="E4" t="str">
            <v>Herbert</v>
          </cell>
          <cell r="F4" t="str">
            <v>Beckwith</v>
          </cell>
          <cell r="G4" t="str">
            <v>Herbert BECKWITH</v>
          </cell>
          <cell r="H4" t="str">
            <v>Corby AC</v>
          </cell>
          <cell r="I4" t="str">
            <v>Kings Cliffe Endowed Primary</v>
          </cell>
          <cell r="J4" t="str">
            <v>U11 Boys</v>
          </cell>
          <cell r="K4" t="str">
            <v>Male</v>
          </cell>
          <cell r="L4" t="str">
            <v>Birth</v>
          </cell>
          <cell r="M4" t="str">
            <v>Kettering</v>
          </cell>
          <cell r="N4">
            <v>39283</v>
          </cell>
          <cell r="O4">
            <v>6</v>
          </cell>
          <cell r="P4">
            <v>18.8</v>
          </cell>
          <cell r="Q4">
            <v>6</v>
          </cell>
          <cell r="R4">
            <v>34.799999999999997</v>
          </cell>
          <cell r="S4">
            <v>0</v>
          </cell>
          <cell r="U4">
            <v>0</v>
          </cell>
          <cell r="W4">
            <v>0</v>
          </cell>
          <cell r="Y4">
            <v>0</v>
          </cell>
          <cell r="AA4">
            <v>0</v>
          </cell>
          <cell r="AC4">
            <v>0</v>
          </cell>
          <cell r="AE4">
            <v>0</v>
          </cell>
          <cell r="AI4">
            <v>0</v>
          </cell>
          <cell r="AS4">
            <v>0</v>
          </cell>
          <cell r="AU4">
            <v>0</v>
          </cell>
          <cell r="AW4">
            <v>0</v>
          </cell>
          <cell r="AY4">
            <v>0</v>
          </cell>
          <cell r="BA4">
            <v>0</v>
          </cell>
          <cell r="BC4">
            <v>0</v>
          </cell>
          <cell r="BE4">
            <v>0</v>
          </cell>
          <cell r="BG4">
            <v>0</v>
          </cell>
          <cell r="BM4" t="str">
            <v>Bill Boyd</v>
          </cell>
          <cell r="BN4">
            <v>42477.538807870369</v>
          </cell>
          <cell r="BO4" t="str">
            <v>87457436DC795212F</v>
          </cell>
          <cell r="BP4">
            <v>9</v>
          </cell>
        </row>
        <row r="5">
          <cell r="A5">
            <v>3</v>
          </cell>
          <cell r="B5">
            <v>14399</v>
          </cell>
          <cell r="C5">
            <v>3442473</v>
          </cell>
          <cell r="D5" t="b">
            <v>1</v>
          </cell>
          <cell r="E5" t="str">
            <v>Sebastian</v>
          </cell>
          <cell r="F5" t="str">
            <v>Beckwith</v>
          </cell>
          <cell r="G5" t="str">
            <v>Sebastian BECKWITH</v>
          </cell>
          <cell r="H5" t="str">
            <v>Corby AC</v>
          </cell>
          <cell r="I5" t="str">
            <v>Oundle Primary School</v>
          </cell>
          <cell r="J5" t="str">
            <v>U13 Boys</v>
          </cell>
          <cell r="K5" t="str">
            <v>Male</v>
          </cell>
          <cell r="L5" t="str">
            <v>Birth</v>
          </cell>
          <cell r="M5" t="str">
            <v>Kettering</v>
          </cell>
          <cell r="N5">
            <v>38586</v>
          </cell>
          <cell r="O5">
            <v>5</v>
          </cell>
          <cell r="P5">
            <v>17.7</v>
          </cell>
          <cell r="Q5">
            <v>0</v>
          </cell>
          <cell r="S5">
            <v>0</v>
          </cell>
          <cell r="U5">
            <v>5</v>
          </cell>
          <cell r="V5">
            <v>2.56</v>
          </cell>
          <cell r="W5">
            <v>0</v>
          </cell>
          <cell r="Y5">
            <v>0</v>
          </cell>
          <cell r="AA5">
            <v>0</v>
          </cell>
          <cell r="AC5">
            <v>0</v>
          </cell>
          <cell r="AE5">
            <v>0</v>
          </cell>
          <cell r="AI5">
            <v>0</v>
          </cell>
          <cell r="AS5">
            <v>0</v>
          </cell>
          <cell r="AU5">
            <v>0</v>
          </cell>
          <cell r="AW5">
            <v>0</v>
          </cell>
          <cell r="AY5">
            <v>0</v>
          </cell>
          <cell r="BA5">
            <v>0</v>
          </cell>
          <cell r="BC5">
            <v>0</v>
          </cell>
          <cell r="BE5">
            <v>0</v>
          </cell>
          <cell r="BG5">
            <v>0</v>
          </cell>
          <cell r="BM5" t="str">
            <v>Bill Boyd</v>
          </cell>
          <cell r="BN5">
            <v>42477.532442129632</v>
          </cell>
          <cell r="BO5" t="str">
            <v>0N533443TF1880407</v>
          </cell>
          <cell r="BP5">
            <v>9</v>
          </cell>
        </row>
        <row r="6">
          <cell r="A6">
            <v>4</v>
          </cell>
          <cell r="B6">
            <v>14370</v>
          </cell>
          <cell r="C6">
            <v>3517906</v>
          </cell>
          <cell r="D6" t="b">
            <v>1</v>
          </cell>
          <cell r="E6" t="str">
            <v>Eoin</v>
          </cell>
          <cell r="F6" t="str">
            <v>Beevers</v>
          </cell>
          <cell r="G6" t="str">
            <v>Eoin BEEVERS</v>
          </cell>
          <cell r="H6" t="str">
            <v>Daventry AAC</v>
          </cell>
          <cell r="I6" t="str">
            <v>Warwick School</v>
          </cell>
          <cell r="J6" t="str">
            <v>U13 Boys</v>
          </cell>
          <cell r="K6" t="str">
            <v>Male</v>
          </cell>
          <cell r="L6" t="str">
            <v>Residency</v>
          </cell>
          <cell r="M6" t="str">
            <v>Banbury, Oxfordshire</v>
          </cell>
          <cell r="N6">
            <v>38029</v>
          </cell>
          <cell r="O6">
            <v>5</v>
          </cell>
          <cell r="P6" t="str">
            <v>X</v>
          </cell>
          <cell r="Q6">
            <v>5</v>
          </cell>
          <cell r="R6" t="str">
            <v>X</v>
          </cell>
          <cell r="S6">
            <v>0</v>
          </cell>
          <cell r="U6">
            <v>0</v>
          </cell>
          <cell r="W6">
            <v>0</v>
          </cell>
          <cell r="Y6">
            <v>0</v>
          </cell>
          <cell r="AA6">
            <v>5</v>
          </cell>
          <cell r="AB6" t="str">
            <v>X</v>
          </cell>
          <cell r="AC6">
            <v>0</v>
          </cell>
          <cell r="AE6">
            <v>0</v>
          </cell>
          <cell r="AI6">
            <v>0</v>
          </cell>
          <cell r="AS6">
            <v>0</v>
          </cell>
          <cell r="AU6">
            <v>0</v>
          </cell>
          <cell r="AW6">
            <v>5</v>
          </cell>
          <cell r="AX6" t="str">
            <v>X</v>
          </cell>
          <cell r="AY6">
            <v>0</v>
          </cell>
          <cell r="BA6">
            <v>0</v>
          </cell>
          <cell r="BC6">
            <v>0</v>
          </cell>
          <cell r="BE6">
            <v>0</v>
          </cell>
          <cell r="BG6">
            <v>5</v>
          </cell>
          <cell r="BH6" t="str">
            <v>X</v>
          </cell>
          <cell r="BM6" t="str">
            <v>Coach ..</v>
          </cell>
          <cell r="BN6">
            <v>42477.396261574075</v>
          </cell>
          <cell r="BO6" t="str">
            <v>7GA42172VR653963V</v>
          </cell>
          <cell r="BP6">
            <v>20</v>
          </cell>
        </row>
        <row r="7">
          <cell r="A7">
            <v>5</v>
          </cell>
          <cell r="B7">
            <v>13746</v>
          </cell>
          <cell r="C7">
            <v>3420050</v>
          </cell>
          <cell r="D7" t="b">
            <v>1</v>
          </cell>
          <cell r="E7" t="str">
            <v>Lloyd</v>
          </cell>
          <cell r="F7" t="str">
            <v>Blanks</v>
          </cell>
          <cell r="G7" t="str">
            <v>Lloyd BLANKS</v>
          </cell>
          <cell r="H7" t="str">
            <v>Rugby &amp; Northampton AC</v>
          </cell>
          <cell r="I7" t="str">
            <v>School ..</v>
          </cell>
          <cell r="J7" t="str">
            <v>U17 Men</v>
          </cell>
          <cell r="K7" t="str">
            <v>Male</v>
          </cell>
          <cell r="L7" t="str">
            <v>Birth</v>
          </cell>
          <cell r="M7" t="str">
            <v>Town/City Place of Birth ...</v>
          </cell>
          <cell r="N7">
            <v>36447</v>
          </cell>
          <cell r="O7">
            <v>3</v>
          </cell>
          <cell r="P7">
            <v>12.5</v>
          </cell>
          <cell r="Q7">
            <v>3</v>
          </cell>
          <cell r="R7">
            <v>24.5</v>
          </cell>
          <cell r="S7">
            <v>0</v>
          </cell>
          <cell r="U7">
            <v>0</v>
          </cell>
          <cell r="W7">
            <v>0</v>
          </cell>
          <cell r="Y7">
            <v>0</v>
          </cell>
          <cell r="AA7">
            <v>0</v>
          </cell>
          <cell r="AC7">
            <v>0</v>
          </cell>
          <cell r="AE7">
            <v>0</v>
          </cell>
          <cell r="AI7">
            <v>0</v>
          </cell>
          <cell r="AS7">
            <v>0</v>
          </cell>
          <cell r="AU7">
            <v>0</v>
          </cell>
          <cell r="AW7">
            <v>0</v>
          </cell>
          <cell r="AY7">
            <v>0</v>
          </cell>
          <cell r="BA7">
            <v>0</v>
          </cell>
          <cell r="BC7">
            <v>0</v>
          </cell>
          <cell r="BE7">
            <v>0</v>
          </cell>
          <cell r="BG7">
            <v>0</v>
          </cell>
          <cell r="BM7" t="str">
            <v>Coach ..</v>
          </cell>
          <cell r="BN7">
            <v>42525.366284722222</v>
          </cell>
          <cell r="BO7">
            <v>0</v>
          </cell>
          <cell r="BP7">
            <v>9</v>
          </cell>
        </row>
        <row r="8">
          <cell r="A8">
            <v>6</v>
          </cell>
          <cell r="B8">
            <v>14801</v>
          </cell>
          <cell r="C8">
            <v>3565498</v>
          </cell>
          <cell r="D8" t="b">
            <v>1</v>
          </cell>
          <cell r="E8" t="str">
            <v>Charlie</v>
          </cell>
          <cell r="F8" t="str">
            <v>Bouchard</v>
          </cell>
          <cell r="G8" t="str">
            <v>Charlie BOUCHARD</v>
          </cell>
          <cell r="H8" t="str">
            <v>Kettering Town Harriers</v>
          </cell>
          <cell r="I8" t="str">
            <v>HAWTHORN PRIMARY SCHOOL</v>
          </cell>
          <cell r="J8" t="str">
            <v>U11 Boys</v>
          </cell>
          <cell r="K8" t="str">
            <v>Male</v>
          </cell>
          <cell r="L8" t="str">
            <v>Birth</v>
          </cell>
          <cell r="M8" t="str">
            <v>KETTERING</v>
          </cell>
          <cell r="N8">
            <v>39102</v>
          </cell>
          <cell r="O8">
            <v>6</v>
          </cell>
          <cell r="P8">
            <v>13.2</v>
          </cell>
          <cell r="Q8">
            <v>6</v>
          </cell>
          <cell r="R8">
            <v>27.1</v>
          </cell>
          <cell r="S8">
            <v>0</v>
          </cell>
          <cell r="U8">
            <v>0</v>
          </cell>
          <cell r="W8">
            <v>0</v>
          </cell>
          <cell r="Y8">
            <v>0</v>
          </cell>
          <cell r="AA8">
            <v>0</v>
          </cell>
          <cell r="AC8">
            <v>0</v>
          </cell>
          <cell r="AE8">
            <v>0</v>
          </cell>
          <cell r="AI8">
            <v>0</v>
          </cell>
          <cell r="AS8">
            <v>0</v>
          </cell>
          <cell r="AU8">
            <v>0</v>
          </cell>
          <cell r="AW8">
            <v>6</v>
          </cell>
          <cell r="AX8" t="str">
            <v>X</v>
          </cell>
          <cell r="AY8">
            <v>0</v>
          </cell>
          <cell r="BA8">
            <v>0</v>
          </cell>
          <cell r="BC8">
            <v>0</v>
          </cell>
          <cell r="BE8">
            <v>0</v>
          </cell>
          <cell r="BG8">
            <v>0</v>
          </cell>
          <cell r="BM8" t="str">
            <v>AMANDA</v>
          </cell>
          <cell r="BN8">
            <v>42481.280914351853</v>
          </cell>
          <cell r="BO8" t="str">
            <v>3R309602N0249962F</v>
          </cell>
          <cell r="BP8">
            <v>13.5</v>
          </cell>
        </row>
        <row r="9">
          <cell r="A9">
            <v>7</v>
          </cell>
          <cell r="B9">
            <v>13852</v>
          </cell>
          <cell r="C9">
            <v>3151906</v>
          </cell>
          <cell r="D9" t="b">
            <v>1</v>
          </cell>
          <cell r="E9" t="str">
            <v>Nick</v>
          </cell>
          <cell r="F9" t="str">
            <v>Breeze</v>
          </cell>
          <cell r="G9" t="str">
            <v>Nick BREEZE</v>
          </cell>
          <cell r="H9" t="str">
            <v>Wellingborough &amp; District AC</v>
          </cell>
          <cell r="I9" t="str">
            <v>n/a</v>
          </cell>
          <cell r="J9" t="str">
            <v>Masters (M)</v>
          </cell>
          <cell r="K9" t="str">
            <v>Male</v>
          </cell>
          <cell r="L9" t="str">
            <v>Residency</v>
          </cell>
          <cell r="M9" t="str">
            <v>Town/City Place of Birth ...</v>
          </cell>
          <cell r="N9">
            <v>27320</v>
          </cell>
          <cell r="O9">
            <v>7</v>
          </cell>
          <cell r="P9">
            <v>12.9</v>
          </cell>
          <cell r="Q9">
            <v>7</v>
          </cell>
          <cell r="R9">
            <v>27.8</v>
          </cell>
          <cell r="S9">
            <v>0</v>
          </cell>
          <cell r="U9">
            <v>0</v>
          </cell>
          <cell r="W9">
            <v>0</v>
          </cell>
          <cell r="Y9">
            <v>0</v>
          </cell>
          <cell r="AA9">
            <v>0</v>
          </cell>
          <cell r="AC9">
            <v>0</v>
          </cell>
          <cell r="AE9">
            <v>0</v>
          </cell>
          <cell r="AI9">
            <v>0</v>
          </cell>
          <cell r="AS9">
            <v>7</v>
          </cell>
          <cell r="AT9">
            <v>1.4</v>
          </cell>
          <cell r="AU9">
            <v>0</v>
          </cell>
          <cell r="AW9">
            <v>7</v>
          </cell>
          <cell r="AX9" t="str">
            <v>X</v>
          </cell>
          <cell r="AY9">
            <v>0</v>
          </cell>
          <cell r="BA9">
            <v>0</v>
          </cell>
          <cell r="BC9">
            <v>0</v>
          </cell>
          <cell r="BE9">
            <v>0</v>
          </cell>
          <cell r="BG9">
            <v>7</v>
          </cell>
          <cell r="BH9" t="str">
            <v>X</v>
          </cell>
          <cell r="BM9" t="str">
            <v>n/a</v>
          </cell>
          <cell r="BN9">
            <v>42555.989363425928</v>
          </cell>
          <cell r="BO9" t="str">
            <v>7HX3117519605140G</v>
          </cell>
          <cell r="BP9">
            <v>25</v>
          </cell>
        </row>
        <row r="10">
          <cell r="A10">
            <v>8</v>
          </cell>
          <cell r="B10">
            <v>13730</v>
          </cell>
          <cell r="C10">
            <v>3477636</v>
          </cell>
          <cell r="D10" t="b">
            <v>1</v>
          </cell>
          <cell r="E10" t="str">
            <v>Ben</v>
          </cell>
          <cell r="F10" t="str">
            <v>Brooker</v>
          </cell>
          <cell r="G10" t="str">
            <v>Ben BROOKER</v>
          </cell>
          <cell r="H10" t="str">
            <v>Kettering Town Harriers</v>
          </cell>
          <cell r="I10" t="str">
            <v>School ..</v>
          </cell>
          <cell r="J10" t="str">
            <v>U13 Boys</v>
          </cell>
          <cell r="K10" t="str">
            <v>Male</v>
          </cell>
          <cell r="L10" t="str">
            <v>Birth</v>
          </cell>
          <cell r="M10" t="str">
            <v>Kettering</v>
          </cell>
          <cell r="N10">
            <v>38593</v>
          </cell>
          <cell r="O10">
            <v>5</v>
          </cell>
          <cell r="P10">
            <v>15.6</v>
          </cell>
          <cell r="Q10">
            <v>5</v>
          </cell>
          <cell r="R10">
            <v>32.6</v>
          </cell>
          <cell r="S10">
            <v>0</v>
          </cell>
          <cell r="U10">
            <v>5</v>
          </cell>
          <cell r="V10">
            <v>2.5499999999999998</v>
          </cell>
          <cell r="W10">
            <v>5</v>
          </cell>
          <cell r="X10">
            <v>5.3</v>
          </cell>
          <cell r="Y10">
            <v>0</v>
          </cell>
          <cell r="AA10">
            <v>0</v>
          </cell>
          <cell r="AC10">
            <v>0</v>
          </cell>
          <cell r="AE10">
            <v>0</v>
          </cell>
          <cell r="AI10">
            <v>0</v>
          </cell>
          <cell r="AS10">
            <v>0</v>
          </cell>
          <cell r="AU10">
            <v>0</v>
          </cell>
          <cell r="AW10">
            <v>0</v>
          </cell>
          <cell r="AY10">
            <v>0</v>
          </cell>
          <cell r="BA10">
            <v>0</v>
          </cell>
          <cell r="BC10">
            <v>0</v>
          </cell>
          <cell r="BE10">
            <v>0</v>
          </cell>
          <cell r="BG10">
            <v>0</v>
          </cell>
          <cell r="BM10" t="str">
            <v>Shane Smith</v>
          </cell>
          <cell r="BN10">
            <v>42525.208043981482</v>
          </cell>
          <cell r="BO10" t="str">
            <v>5LU9230499186382F</v>
          </cell>
          <cell r="BP10">
            <v>18</v>
          </cell>
        </row>
        <row r="11">
          <cell r="A11">
            <v>9</v>
          </cell>
          <cell r="B11">
            <v>15127</v>
          </cell>
          <cell r="C11" t="str">
            <v>TN100406</v>
          </cell>
          <cell r="D11" t="b">
            <v>1</v>
          </cell>
          <cell r="E11" t="str">
            <v>Jenson</v>
          </cell>
          <cell r="F11" t="str">
            <v>Buttrick</v>
          </cell>
          <cell r="G11" t="str">
            <v>Jenson BUTTRICK</v>
          </cell>
          <cell r="H11" t="str">
            <v>Rugby &amp; Northampton AC</v>
          </cell>
          <cell r="I11" t="str">
            <v>Wootton</v>
          </cell>
          <cell r="J11" t="str">
            <v>U11 Boys</v>
          </cell>
          <cell r="K11" t="str">
            <v>Male</v>
          </cell>
          <cell r="L11" t="str">
            <v>Birth</v>
          </cell>
          <cell r="M11" t="str">
            <v>Northampton</v>
          </cell>
          <cell r="N11">
            <v>38817</v>
          </cell>
          <cell r="O11">
            <v>6</v>
          </cell>
          <cell r="P11" t="str">
            <v>X</v>
          </cell>
          <cell r="Q11">
            <v>6</v>
          </cell>
          <cell r="R11" t="str">
            <v>X</v>
          </cell>
          <cell r="S11">
            <v>0</v>
          </cell>
          <cell r="U11">
            <v>6</v>
          </cell>
          <cell r="V11" t="str">
            <v>X</v>
          </cell>
          <cell r="W11">
            <v>6</v>
          </cell>
          <cell r="X11" t="str">
            <v>X</v>
          </cell>
          <cell r="Y11">
            <v>0</v>
          </cell>
          <cell r="AA11">
            <v>0</v>
          </cell>
          <cell r="AC11">
            <v>0</v>
          </cell>
          <cell r="AE11">
            <v>0</v>
          </cell>
          <cell r="AI11">
            <v>6</v>
          </cell>
          <cell r="AJ11" t="str">
            <v>X</v>
          </cell>
          <cell r="AS11">
            <v>0</v>
          </cell>
          <cell r="AU11">
            <v>0</v>
          </cell>
          <cell r="AW11">
            <v>0</v>
          </cell>
          <cell r="AY11">
            <v>0</v>
          </cell>
          <cell r="BA11">
            <v>0</v>
          </cell>
          <cell r="BC11">
            <v>0</v>
          </cell>
          <cell r="BE11">
            <v>0</v>
          </cell>
          <cell r="BG11">
            <v>0</v>
          </cell>
          <cell r="BM11" t="str">
            <v>Ian moore</v>
          </cell>
          <cell r="BN11">
            <v>42483.049305555556</v>
          </cell>
          <cell r="BO11" t="str">
            <v>95V11484ML927252G</v>
          </cell>
          <cell r="BP11">
            <v>20</v>
          </cell>
        </row>
        <row r="12">
          <cell r="A12">
            <v>10</v>
          </cell>
          <cell r="B12">
            <v>15126</v>
          </cell>
          <cell r="C12">
            <v>1527929</v>
          </cell>
          <cell r="D12" t="b">
            <v>1</v>
          </cell>
          <cell r="E12" t="str">
            <v>Louis</v>
          </cell>
          <cell r="F12" t="str">
            <v>Buttrick</v>
          </cell>
          <cell r="G12" t="str">
            <v>Louis BUTTRICK</v>
          </cell>
          <cell r="H12" t="str">
            <v>Rugby &amp; Northampton AC</v>
          </cell>
          <cell r="I12" t="str">
            <v>Wootton</v>
          </cell>
          <cell r="J12" t="str">
            <v>U13 Boys</v>
          </cell>
          <cell r="K12" t="str">
            <v>Male</v>
          </cell>
          <cell r="L12" t="str">
            <v>Birth</v>
          </cell>
          <cell r="M12" t="str">
            <v>Northampton</v>
          </cell>
          <cell r="N12">
            <v>38294</v>
          </cell>
          <cell r="O12">
            <v>5</v>
          </cell>
          <cell r="P12" t="str">
            <v>X</v>
          </cell>
          <cell r="Q12">
            <v>5</v>
          </cell>
          <cell r="R12" t="str">
            <v>X</v>
          </cell>
          <cell r="S12">
            <v>0</v>
          </cell>
          <cell r="U12">
            <v>5</v>
          </cell>
          <cell r="V12" t="str">
            <v>X</v>
          </cell>
          <cell r="W12">
            <v>5</v>
          </cell>
          <cell r="X12" t="str">
            <v>X</v>
          </cell>
          <cell r="Y12">
            <v>0</v>
          </cell>
          <cell r="AA12">
            <v>0</v>
          </cell>
          <cell r="AC12">
            <v>0</v>
          </cell>
          <cell r="AE12">
            <v>0</v>
          </cell>
          <cell r="AI12">
            <v>5</v>
          </cell>
          <cell r="AJ12" t="str">
            <v>X</v>
          </cell>
          <cell r="AS12">
            <v>0</v>
          </cell>
          <cell r="AU12">
            <v>0</v>
          </cell>
          <cell r="AW12">
            <v>0</v>
          </cell>
          <cell r="AY12">
            <v>0</v>
          </cell>
          <cell r="BA12">
            <v>0</v>
          </cell>
          <cell r="BC12">
            <v>0</v>
          </cell>
          <cell r="BE12">
            <v>0</v>
          </cell>
          <cell r="BG12">
            <v>0</v>
          </cell>
          <cell r="BM12" t="str">
            <v>Ian moore</v>
          </cell>
          <cell r="BN12">
            <v>42483.03025462963</v>
          </cell>
          <cell r="BO12" t="str">
            <v>59R793186T101654P</v>
          </cell>
          <cell r="BP12">
            <v>20</v>
          </cell>
        </row>
        <row r="13">
          <cell r="A13">
            <v>11</v>
          </cell>
          <cell r="B13">
            <v>14689</v>
          </cell>
          <cell r="C13">
            <v>3504552</v>
          </cell>
          <cell r="D13" t="b">
            <v>1</v>
          </cell>
          <cell r="E13" t="str">
            <v>Luke</v>
          </cell>
          <cell r="F13" t="str">
            <v>Byford</v>
          </cell>
          <cell r="G13" t="str">
            <v>Luke BYFORD</v>
          </cell>
          <cell r="H13" t="str">
            <v>Bedford &amp; County AC</v>
          </cell>
          <cell r="I13" t="str">
            <v>sharnbrook upper school</v>
          </cell>
          <cell r="J13" t="str">
            <v>U17 Men</v>
          </cell>
          <cell r="K13" t="str">
            <v>Male</v>
          </cell>
          <cell r="L13" t="str">
            <v>Birth</v>
          </cell>
          <cell r="M13" t="str">
            <v>kettering</v>
          </cell>
          <cell r="N13">
            <v>36628</v>
          </cell>
          <cell r="O13">
            <v>3</v>
          </cell>
          <cell r="P13">
            <v>12.85</v>
          </cell>
          <cell r="Q13">
            <v>0</v>
          </cell>
          <cell r="S13">
            <v>0</v>
          </cell>
          <cell r="U13">
            <v>0</v>
          </cell>
          <cell r="W13">
            <v>0</v>
          </cell>
          <cell r="Y13">
            <v>0</v>
          </cell>
          <cell r="AA13">
            <v>0</v>
          </cell>
          <cell r="AC13">
            <v>0</v>
          </cell>
          <cell r="AE13">
            <v>0</v>
          </cell>
          <cell r="AI13">
            <v>0</v>
          </cell>
          <cell r="AS13">
            <v>0</v>
          </cell>
          <cell r="AU13">
            <v>0</v>
          </cell>
          <cell r="AW13">
            <v>0</v>
          </cell>
          <cell r="AY13">
            <v>0</v>
          </cell>
          <cell r="BA13">
            <v>0</v>
          </cell>
          <cell r="BC13">
            <v>0</v>
          </cell>
          <cell r="BE13">
            <v>0</v>
          </cell>
          <cell r="BG13">
            <v>0</v>
          </cell>
          <cell r="BM13" t="str">
            <v>Allen</v>
          </cell>
          <cell r="BN13">
            <v>42480.507511574076</v>
          </cell>
          <cell r="BO13" t="str">
            <v>8G0646002S394863V</v>
          </cell>
          <cell r="BP13">
            <v>4.5</v>
          </cell>
        </row>
        <row r="14">
          <cell r="A14">
            <v>12</v>
          </cell>
          <cell r="B14">
            <v>14958</v>
          </cell>
          <cell r="C14">
            <v>2900011</v>
          </cell>
          <cell r="D14" t="b">
            <v>1</v>
          </cell>
          <cell r="E14" t="str">
            <v>Thomas</v>
          </cell>
          <cell r="F14" t="str">
            <v>Carvell</v>
          </cell>
          <cell r="G14" t="str">
            <v>Thomas CARVELL</v>
          </cell>
          <cell r="H14" t="str">
            <v>Corby AC</v>
          </cell>
          <cell r="I14" t="str">
            <v>School ..</v>
          </cell>
          <cell r="J14" t="str">
            <v>U23 Men</v>
          </cell>
          <cell r="K14" t="str">
            <v>Male</v>
          </cell>
          <cell r="L14" t="str">
            <v>Birth</v>
          </cell>
          <cell r="M14" t="str">
            <v>Kettering</v>
          </cell>
          <cell r="N14">
            <v>34878</v>
          </cell>
          <cell r="O14">
            <v>1</v>
          </cell>
          <cell r="P14">
            <v>11.5</v>
          </cell>
          <cell r="Q14">
            <v>0</v>
          </cell>
          <cell r="S14">
            <v>1</v>
          </cell>
          <cell r="T14">
            <v>62.5</v>
          </cell>
          <cell r="U14">
            <v>0</v>
          </cell>
          <cell r="W14">
            <v>0</v>
          </cell>
          <cell r="Y14">
            <v>0</v>
          </cell>
          <cell r="AA14">
            <v>0</v>
          </cell>
          <cell r="AC14">
            <v>0</v>
          </cell>
          <cell r="AE14">
            <v>0</v>
          </cell>
          <cell r="AI14">
            <v>0</v>
          </cell>
          <cell r="AS14">
            <v>0</v>
          </cell>
          <cell r="AU14">
            <v>0</v>
          </cell>
          <cell r="AW14">
            <v>0</v>
          </cell>
          <cell r="AY14">
            <v>0</v>
          </cell>
          <cell r="BA14">
            <v>0</v>
          </cell>
          <cell r="BC14">
            <v>0</v>
          </cell>
          <cell r="BE14">
            <v>0</v>
          </cell>
          <cell r="BG14">
            <v>0</v>
          </cell>
          <cell r="BM14" t="str">
            <v>Coach ..</v>
          </cell>
          <cell r="BN14">
            <v>42482.176944444444</v>
          </cell>
          <cell r="BO14" t="str">
            <v>2PM01100VR0853057</v>
          </cell>
          <cell r="BP14">
            <v>11</v>
          </cell>
        </row>
        <row r="15">
          <cell r="A15">
            <v>13</v>
          </cell>
          <cell r="B15">
            <v>14257</v>
          </cell>
          <cell r="C15">
            <v>3397594</v>
          </cell>
          <cell r="D15" t="b">
            <v>1</v>
          </cell>
          <cell r="E15" t="str">
            <v>Calum</v>
          </cell>
          <cell r="F15" t="str">
            <v>Casey</v>
          </cell>
          <cell r="G15" t="str">
            <v>Calum CASEY</v>
          </cell>
          <cell r="H15" t="str">
            <v>Daventry AAC</v>
          </cell>
          <cell r="I15" t="str">
            <v>Blessed George Napier Banbury</v>
          </cell>
          <cell r="J15" t="str">
            <v>U15 Boys</v>
          </cell>
          <cell r="K15" t="str">
            <v>Male</v>
          </cell>
          <cell r="L15" t="str">
            <v>Birth</v>
          </cell>
          <cell r="M15" t="str">
            <v>Northampton</v>
          </cell>
          <cell r="N15">
            <v>37157</v>
          </cell>
          <cell r="O15">
            <v>4</v>
          </cell>
          <cell r="P15">
            <v>12.1</v>
          </cell>
          <cell r="Q15">
            <v>4</v>
          </cell>
          <cell r="R15">
            <v>25</v>
          </cell>
          <cell r="S15">
            <v>4</v>
          </cell>
          <cell r="T15">
            <v>43</v>
          </cell>
          <cell r="U15">
            <v>0</v>
          </cell>
          <cell r="W15">
            <v>0</v>
          </cell>
          <cell r="Y15">
            <v>0</v>
          </cell>
          <cell r="AA15">
            <v>0</v>
          </cell>
          <cell r="AC15">
            <v>0</v>
          </cell>
          <cell r="AE15">
            <v>0</v>
          </cell>
          <cell r="AI15">
            <v>0</v>
          </cell>
          <cell r="AS15">
            <v>0</v>
          </cell>
          <cell r="AU15">
            <v>0</v>
          </cell>
          <cell r="AW15">
            <v>0</v>
          </cell>
          <cell r="AY15">
            <v>4</v>
          </cell>
          <cell r="AZ15">
            <v>9.6</v>
          </cell>
          <cell r="BA15">
            <v>0</v>
          </cell>
          <cell r="BC15">
            <v>0</v>
          </cell>
          <cell r="BE15">
            <v>0</v>
          </cell>
          <cell r="BG15">
            <v>0</v>
          </cell>
          <cell r="BM15" t="str">
            <v>Coach ..</v>
          </cell>
          <cell r="BN15">
            <v>42475.163298611114</v>
          </cell>
          <cell r="BO15" t="str">
            <v>1U154677P3717344W &amp; 5HJ81950NB335264L</v>
          </cell>
          <cell r="BP15">
            <v>13.5</v>
          </cell>
        </row>
        <row r="16">
          <cell r="A16">
            <v>14</v>
          </cell>
          <cell r="B16">
            <v>15005</v>
          </cell>
          <cell r="C16">
            <v>3300005</v>
          </cell>
          <cell r="D16" t="b">
            <v>1</v>
          </cell>
          <cell r="E16" t="str">
            <v>Liam</v>
          </cell>
          <cell r="F16" t="str">
            <v>Cowley</v>
          </cell>
          <cell r="G16" t="str">
            <v>Liam COWLEY</v>
          </cell>
          <cell r="H16" t="str">
            <v>Silson Joggers AC</v>
          </cell>
          <cell r="I16" t="str">
            <v>Towcester C of E Primary</v>
          </cell>
          <cell r="J16" t="str">
            <v>U13 Boys</v>
          </cell>
          <cell r="K16" t="str">
            <v>Male</v>
          </cell>
          <cell r="L16" t="str">
            <v>Birth</v>
          </cell>
          <cell r="M16" t="str">
            <v>Northampton</v>
          </cell>
          <cell r="N16">
            <v>38524</v>
          </cell>
          <cell r="O16">
            <v>5</v>
          </cell>
          <cell r="P16" t="str">
            <v>X</v>
          </cell>
          <cell r="Q16">
            <v>0</v>
          </cell>
          <cell r="S16">
            <v>0</v>
          </cell>
          <cell r="U16">
            <v>0</v>
          </cell>
          <cell r="W16">
            <v>5</v>
          </cell>
          <cell r="X16" t="str">
            <v>X</v>
          </cell>
          <cell r="Y16">
            <v>0</v>
          </cell>
          <cell r="AA16">
            <v>0</v>
          </cell>
          <cell r="AC16">
            <v>0</v>
          </cell>
          <cell r="AE16">
            <v>0</v>
          </cell>
          <cell r="AI16">
            <v>0</v>
          </cell>
          <cell r="AS16">
            <v>0</v>
          </cell>
          <cell r="AU16">
            <v>0</v>
          </cell>
          <cell r="AW16">
            <v>0</v>
          </cell>
          <cell r="AY16">
            <v>0</v>
          </cell>
          <cell r="BA16">
            <v>0</v>
          </cell>
          <cell r="BC16">
            <v>0</v>
          </cell>
          <cell r="BE16">
            <v>0</v>
          </cell>
          <cell r="BG16">
            <v>0</v>
          </cell>
          <cell r="BM16" t="str">
            <v>David Morley</v>
          </cell>
          <cell r="BN16">
            <v>42482.372673611113</v>
          </cell>
          <cell r="BO16" t="str">
            <v>6VV216292D0714627</v>
          </cell>
          <cell r="BP16">
            <v>9</v>
          </cell>
        </row>
        <row r="17">
          <cell r="A17">
            <v>15</v>
          </cell>
          <cell r="B17">
            <v>14407</v>
          </cell>
          <cell r="C17">
            <v>3525199</v>
          </cell>
          <cell r="D17" t="b">
            <v>1</v>
          </cell>
          <cell r="E17" t="str">
            <v>Kaiyuki</v>
          </cell>
          <cell r="F17" t="str">
            <v>Crisp</v>
          </cell>
          <cell r="G17" t="str">
            <v>Kaiyuki CRISP</v>
          </cell>
          <cell r="H17" t="str">
            <v>Rugby &amp; Northampton AC</v>
          </cell>
          <cell r="I17" t="str">
            <v>School ..</v>
          </cell>
          <cell r="J17" t="str">
            <v>U13 Boys</v>
          </cell>
          <cell r="K17" t="str">
            <v>Male</v>
          </cell>
          <cell r="L17" t="str">
            <v>Residency</v>
          </cell>
          <cell r="M17" t="str">
            <v>Hackney, London</v>
          </cell>
          <cell r="N17">
            <v>38263</v>
          </cell>
          <cell r="O17">
            <v>5</v>
          </cell>
          <cell r="P17">
            <v>14.23</v>
          </cell>
          <cell r="Q17">
            <v>5</v>
          </cell>
          <cell r="R17">
            <v>29.5</v>
          </cell>
          <cell r="S17">
            <v>0</v>
          </cell>
          <cell r="U17">
            <v>0</v>
          </cell>
          <cell r="W17">
            <v>0</v>
          </cell>
          <cell r="Y17">
            <v>0</v>
          </cell>
          <cell r="AA17">
            <v>0</v>
          </cell>
          <cell r="AC17">
            <v>0</v>
          </cell>
          <cell r="AE17">
            <v>0</v>
          </cell>
          <cell r="AI17">
            <v>0</v>
          </cell>
          <cell r="AS17">
            <v>0</v>
          </cell>
          <cell r="AU17">
            <v>0</v>
          </cell>
          <cell r="AW17">
            <v>5</v>
          </cell>
          <cell r="AX17">
            <v>4.33</v>
          </cell>
          <cell r="AY17">
            <v>0</v>
          </cell>
          <cell r="BA17">
            <v>0</v>
          </cell>
          <cell r="BC17">
            <v>0</v>
          </cell>
          <cell r="BE17">
            <v>0</v>
          </cell>
          <cell r="BG17">
            <v>0</v>
          </cell>
          <cell r="BM17" t="str">
            <v>Barry Crisp</v>
          </cell>
          <cell r="BN17">
            <v>42477.603645833333</v>
          </cell>
          <cell r="BO17" t="str">
            <v>04U14790K93712407</v>
          </cell>
          <cell r="BP17">
            <v>13.5</v>
          </cell>
        </row>
        <row r="18">
          <cell r="A18">
            <v>16</v>
          </cell>
          <cell r="B18">
            <v>14577</v>
          </cell>
          <cell r="C18">
            <v>3280365</v>
          </cell>
          <cell r="D18" t="b">
            <v>1</v>
          </cell>
          <cell r="E18" t="str">
            <v>Rhys</v>
          </cell>
          <cell r="F18" t="str">
            <v>Crombleholme</v>
          </cell>
          <cell r="G18" t="str">
            <v>Rhys CROMBLEHOLME</v>
          </cell>
          <cell r="H18" t="str">
            <v>Corby AC</v>
          </cell>
          <cell r="I18" t="str">
            <v>CTC</v>
          </cell>
          <cell r="J18" t="str">
            <v>U15 Boys</v>
          </cell>
          <cell r="K18" t="str">
            <v>Male</v>
          </cell>
          <cell r="L18" t="str">
            <v>Residency</v>
          </cell>
          <cell r="M18" t="str">
            <v>Peterborough</v>
          </cell>
          <cell r="N18">
            <v>37146</v>
          </cell>
          <cell r="O18">
            <v>4</v>
          </cell>
          <cell r="P18">
            <v>12.1</v>
          </cell>
          <cell r="Q18">
            <v>4</v>
          </cell>
          <cell r="R18">
            <v>26</v>
          </cell>
          <cell r="S18">
            <v>0</v>
          </cell>
          <cell r="U18">
            <v>0</v>
          </cell>
          <cell r="W18">
            <v>0</v>
          </cell>
          <cell r="Y18">
            <v>0</v>
          </cell>
          <cell r="AA18">
            <v>0</v>
          </cell>
          <cell r="AC18">
            <v>0</v>
          </cell>
          <cell r="AE18">
            <v>0</v>
          </cell>
          <cell r="AI18">
            <v>0</v>
          </cell>
          <cell r="AS18">
            <v>0</v>
          </cell>
          <cell r="AU18">
            <v>0</v>
          </cell>
          <cell r="AW18">
            <v>4</v>
          </cell>
          <cell r="AX18">
            <v>4.2</v>
          </cell>
          <cell r="AY18">
            <v>0</v>
          </cell>
          <cell r="BA18">
            <v>0</v>
          </cell>
          <cell r="BC18">
            <v>0</v>
          </cell>
          <cell r="BE18">
            <v>0</v>
          </cell>
          <cell r="BG18">
            <v>0</v>
          </cell>
          <cell r="BM18" t="str">
            <v>Alan</v>
          </cell>
          <cell r="BN18">
            <v>42479.5390162037</v>
          </cell>
          <cell r="BO18" t="str">
            <v>25U54331DU4897546</v>
          </cell>
          <cell r="BP18">
            <v>13.5</v>
          </cell>
        </row>
        <row r="19">
          <cell r="A19">
            <v>17</v>
          </cell>
          <cell r="B19">
            <v>14717</v>
          </cell>
          <cell r="C19">
            <v>3515625</v>
          </cell>
          <cell r="D19" t="b">
            <v>1</v>
          </cell>
          <cell r="E19" t="str">
            <v>Connor</v>
          </cell>
          <cell r="F19" t="str">
            <v>Dadge</v>
          </cell>
          <cell r="G19" t="str">
            <v>Connor DADGE</v>
          </cell>
          <cell r="H19" t="str">
            <v>Rugby &amp; Northampton AC</v>
          </cell>
          <cell r="I19" t="str">
            <v>Caroline Chisholm</v>
          </cell>
          <cell r="J19" t="str">
            <v>U15 Boys</v>
          </cell>
          <cell r="K19" t="str">
            <v>Male</v>
          </cell>
          <cell r="L19" t="str">
            <v>Birth</v>
          </cell>
          <cell r="M19" t="str">
            <v>Northampton</v>
          </cell>
          <cell r="N19">
            <v>37443</v>
          </cell>
          <cell r="O19">
            <v>4</v>
          </cell>
          <cell r="P19">
            <v>12.43</v>
          </cell>
          <cell r="Q19">
            <v>0</v>
          </cell>
          <cell r="S19">
            <v>0</v>
          </cell>
          <cell r="U19">
            <v>0</v>
          </cell>
          <cell r="W19">
            <v>0</v>
          </cell>
          <cell r="Y19">
            <v>0</v>
          </cell>
          <cell r="AA19">
            <v>0</v>
          </cell>
          <cell r="AC19">
            <v>0</v>
          </cell>
          <cell r="AE19">
            <v>0</v>
          </cell>
          <cell r="AI19">
            <v>0</v>
          </cell>
          <cell r="AS19">
            <v>0</v>
          </cell>
          <cell r="AU19">
            <v>0</v>
          </cell>
          <cell r="AW19">
            <v>4</v>
          </cell>
          <cell r="AX19">
            <v>5.51</v>
          </cell>
          <cell r="AY19">
            <v>0</v>
          </cell>
          <cell r="BA19">
            <v>0</v>
          </cell>
          <cell r="BC19">
            <v>0</v>
          </cell>
          <cell r="BE19">
            <v>0</v>
          </cell>
          <cell r="BG19">
            <v>0</v>
          </cell>
          <cell r="BM19" t="str">
            <v>Richard Blenkinsop</v>
          </cell>
          <cell r="BN19">
            <v>42480.561423611114</v>
          </cell>
          <cell r="BO19" t="str">
            <v>29H606274N899424D</v>
          </cell>
          <cell r="BP19">
            <v>9</v>
          </cell>
        </row>
        <row r="20">
          <cell r="A20">
            <v>18</v>
          </cell>
          <cell r="B20">
            <v>14942</v>
          </cell>
          <cell r="C20">
            <v>3301716</v>
          </cell>
          <cell r="D20" t="b">
            <v>1</v>
          </cell>
          <cell r="E20" t="str">
            <v>Will</v>
          </cell>
          <cell r="F20" t="str">
            <v>Dean</v>
          </cell>
          <cell r="G20" t="str">
            <v>Will DEAN</v>
          </cell>
          <cell r="H20" t="str">
            <v>Rugby &amp; Northampton AC</v>
          </cell>
          <cell r="I20" t="str">
            <v>Caroline chisholm</v>
          </cell>
          <cell r="J20" t="str">
            <v>U15 Boys</v>
          </cell>
          <cell r="K20" t="str">
            <v>Male</v>
          </cell>
          <cell r="L20" t="str">
            <v>Birth</v>
          </cell>
          <cell r="M20" t="str">
            <v>Northampton</v>
          </cell>
          <cell r="N20">
            <v>37661</v>
          </cell>
          <cell r="O20">
            <v>4</v>
          </cell>
          <cell r="P20" t="str">
            <v>X</v>
          </cell>
          <cell r="Q20">
            <v>4</v>
          </cell>
          <cell r="R20" t="str">
            <v>X</v>
          </cell>
          <cell r="S20">
            <v>4</v>
          </cell>
          <cell r="T20" t="str">
            <v>X</v>
          </cell>
          <cell r="U20">
            <v>0</v>
          </cell>
          <cell r="W20">
            <v>0</v>
          </cell>
          <cell r="Y20">
            <v>0</v>
          </cell>
          <cell r="AA20">
            <v>0</v>
          </cell>
          <cell r="AC20">
            <v>0</v>
          </cell>
          <cell r="AE20">
            <v>0</v>
          </cell>
          <cell r="AI20">
            <v>0</v>
          </cell>
          <cell r="AS20">
            <v>0</v>
          </cell>
          <cell r="AU20">
            <v>0</v>
          </cell>
          <cell r="AW20">
            <v>4</v>
          </cell>
          <cell r="AX20" t="str">
            <v>X</v>
          </cell>
          <cell r="AY20">
            <v>0</v>
          </cell>
          <cell r="BA20">
            <v>0</v>
          </cell>
          <cell r="BC20">
            <v>0</v>
          </cell>
          <cell r="BE20">
            <v>0</v>
          </cell>
          <cell r="BG20">
            <v>0</v>
          </cell>
          <cell r="BM20" t="str">
            <v>Janet wright</v>
          </cell>
          <cell r="BN20">
            <v>42482.122442129628</v>
          </cell>
          <cell r="BO20" t="str">
            <v>6L9415857V881203H</v>
          </cell>
          <cell r="BP20">
            <v>18</v>
          </cell>
        </row>
        <row r="21">
          <cell r="A21">
            <v>19</v>
          </cell>
          <cell r="B21">
            <v>15369</v>
          </cell>
          <cell r="C21">
            <v>2813706</v>
          </cell>
          <cell r="D21" t="b">
            <v>1</v>
          </cell>
          <cell r="E21" t="str">
            <v>Michael</v>
          </cell>
          <cell r="F21" t="str">
            <v>Devine</v>
          </cell>
          <cell r="G21" t="str">
            <v>Michael DEVINE</v>
          </cell>
          <cell r="H21" t="str">
            <v>Rugby &amp; Northampton AC</v>
          </cell>
          <cell r="I21" t="str">
            <v>School ..</v>
          </cell>
          <cell r="J21" t="str">
            <v>Masters (M)</v>
          </cell>
          <cell r="K21" t="str">
            <v>Male</v>
          </cell>
          <cell r="L21" t="str">
            <v>Residency</v>
          </cell>
          <cell r="M21" t="str">
            <v>Brixworth</v>
          </cell>
          <cell r="N21">
            <v>22915</v>
          </cell>
          <cell r="O21">
            <v>7</v>
          </cell>
          <cell r="P21" t="str">
            <v>X</v>
          </cell>
          <cell r="Q21">
            <v>7</v>
          </cell>
          <cell r="R21" t="str">
            <v>X</v>
          </cell>
          <cell r="S21">
            <v>0</v>
          </cell>
          <cell r="U21">
            <v>0</v>
          </cell>
          <cell r="W21">
            <v>0</v>
          </cell>
          <cell r="Y21">
            <v>0</v>
          </cell>
          <cell r="AA21">
            <v>0</v>
          </cell>
          <cell r="AC21">
            <v>0</v>
          </cell>
          <cell r="AE21">
            <v>0</v>
          </cell>
          <cell r="AI21">
            <v>0</v>
          </cell>
          <cell r="AS21">
            <v>0</v>
          </cell>
          <cell r="AU21">
            <v>0</v>
          </cell>
          <cell r="AW21">
            <v>0</v>
          </cell>
          <cell r="AY21">
            <v>0</v>
          </cell>
          <cell r="BA21">
            <v>0</v>
          </cell>
          <cell r="BC21">
            <v>0</v>
          </cell>
          <cell r="BE21">
            <v>0</v>
          </cell>
          <cell r="BG21">
            <v>0</v>
          </cell>
          <cell r="BM21" t="str">
            <v>Coach ..</v>
          </cell>
          <cell r="BN21">
            <v>42484.479444444441</v>
          </cell>
          <cell r="BO21">
            <v>0</v>
          </cell>
          <cell r="BP21">
            <v>11</v>
          </cell>
        </row>
        <row r="22">
          <cell r="A22">
            <v>20</v>
          </cell>
          <cell r="B22">
            <v>15101</v>
          </cell>
          <cell r="C22">
            <v>3175287</v>
          </cell>
          <cell r="D22" t="b">
            <v>1</v>
          </cell>
          <cell r="E22" t="str">
            <v>Rico</v>
          </cell>
          <cell r="F22" t="str">
            <v>Ewer</v>
          </cell>
          <cell r="G22" t="str">
            <v>Rico EWER</v>
          </cell>
          <cell r="H22" t="str">
            <v>Rugby &amp; Northampton AC</v>
          </cell>
          <cell r="I22" t="str">
            <v>Moulton College</v>
          </cell>
          <cell r="J22" t="str">
            <v>U20 Men</v>
          </cell>
          <cell r="K22" t="str">
            <v>Male</v>
          </cell>
          <cell r="L22" t="str">
            <v>Residency</v>
          </cell>
          <cell r="M22" t="str">
            <v>Northampton</v>
          </cell>
          <cell r="N22">
            <v>35697</v>
          </cell>
          <cell r="O22">
            <v>2</v>
          </cell>
          <cell r="P22">
            <v>10.89</v>
          </cell>
          <cell r="Q22">
            <v>0</v>
          </cell>
          <cell r="S22">
            <v>0</v>
          </cell>
          <cell r="U22">
            <v>0</v>
          </cell>
          <cell r="W22">
            <v>0</v>
          </cell>
          <cell r="Y22">
            <v>0</v>
          </cell>
          <cell r="AA22">
            <v>0</v>
          </cell>
          <cell r="AC22">
            <v>0</v>
          </cell>
          <cell r="AE22">
            <v>0</v>
          </cell>
          <cell r="AI22">
            <v>0</v>
          </cell>
          <cell r="AS22">
            <v>0</v>
          </cell>
          <cell r="AU22">
            <v>0</v>
          </cell>
          <cell r="AW22">
            <v>0</v>
          </cell>
          <cell r="AY22">
            <v>0</v>
          </cell>
          <cell r="BA22">
            <v>0</v>
          </cell>
          <cell r="BC22">
            <v>0</v>
          </cell>
          <cell r="BE22">
            <v>0</v>
          </cell>
          <cell r="BG22">
            <v>0</v>
          </cell>
          <cell r="BM22" t="str">
            <v>Beverley Simms</v>
          </cell>
          <cell r="BN22">
            <v>42482.849432870367</v>
          </cell>
          <cell r="BO22">
            <v>0</v>
          </cell>
          <cell r="BP22">
            <v>5.5</v>
          </cell>
        </row>
        <row r="23">
          <cell r="A23">
            <v>21</v>
          </cell>
          <cell r="B23">
            <v>15283</v>
          </cell>
          <cell r="C23">
            <v>3526766</v>
          </cell>
          <cell r="D23" t="b">
            <v>1</v>
          </cell>
          <cell r="E23" t="str">
            <v>Luc</v>
          </cell>
          <cell r="F23" t="str">
            <v>Fays</v>
          </cell>
          <cell r="G23" t="str">
            <v>Luc FAYS</v>
          </cell>
          <cell r="H23" t="str">
            <v>Rugby &amp; Northampton AC</v>
          </cell>
          <cell r="I23" t="str">
            <v>Wootton primary</v>
          </cell>
          <cell r="J23" t="str">
            <v>U13 Boys</v>
          </cell>
          <cell r="K23" t="str">
            <v>Male</v>
          </cell>
          <cell r="L23" t="str">
            <v>Residency</v>
          </cell>
          <cell r="M23" t="str">
            <v>Northampton</v>
          </cell>
          <cell r="N23">
            <v>38540</v>
          </cell>
          <cell r="O23">
            <v>5</v>
          </cell>
          <cell r="P23" t="str">
            <v>X</v>
          </cell>
          <cell r="Q23">
            <v>0</v>
          </cell>
          <cell r="S23">
            <v>0</v>
          </cell>
          <cell r="U23">
            <v>5</v>
          </cell>
          <cell r="V23" t="str">
            <v>X</v>
          </cell>
          <cell r="W23">
            <v>0</v>
          </cell>
          <cell r="Y23">
            <v>0</v>
          </cell>
          <cell r="AA23">
            <v>0</v>
          </cell>
          <cell r="AC23">
            <v>0</v>
          </cell>
          <cell r="AE23">
            <v>0</v>
          </cell>
          <cell r="AI23">
            <v>0</v>
          </cell>
          <cell r="AS23">
            <v>0</v>
          </cell>
          <cell r="AU23">
            <v>0</v>
          </cell>
          <cell r="AW23">
            <v>0</v>
          </cell>
          <cell r="AY23">
            <v>0</v>
          </cell>
          <cell r="BA23">
            <v>0</v>
          </cell>
          <cell r="BC23">
            <v>0</v>
          </cell>
          <cell r="BE23">
            <v>0</v>
          </cell>
          <cell r="BG23">
            <v>5</v>
          </cell>
          <cell r="BH23" t="str">
            <v>X</v>
          </cell>
          <cell r="BM23" t="str">
            <v>Coach ..</v>
          </cell>
          <cell r="BN23">
            <v>42483.615891203706</v>
          </cell>
          <cell r="BO23" t="str">
            <v>08U60688A12177458</v>
          </cell>
          <cell r="BP23">
            <v>13.5</v>
          </cell>
        </row>
        <row r="24">
          <cell r="A24">
            <v>22</v>
          </cell>
          <cell r="B24">
            <v>14612</v>
          </cell>
          <cell r="C24">
            <v>2780326</v>
          </cell>
          <cell r="D24" t="b">
            <v>1</v>
          </cell>
          <cell r="E24" t="str">
            <v>Michael</v>
          </cell>
          <cell r="F24" t="str">
            <v>Fenn</v>
          </cell>
          <cell r="G24" t="str">
            <v>Michael FENN</v>
          </cell>
          <cell r="H24" t="str">
            <v>Daventry AAC</v>
          </cell>
          <cell r="I24" t="str">
            <v>School ..</v>
          </cell>
          <cell r="J24" t="str">
            <v>Senior Men</v>
          </cell>
          <cell r="K24" t="str">
            <v>Male</v>
          </cell>
          <cell r="L24" t="str">
            <v>Birth</v>
          </cell>
          <cell r="M24" t="str">
            <v>Northampton</v>
          </cell>
          <cell r="N24">
            <v>33412</v>
          </cell>
          <cell r="O24">
            <v>1</v>
          </cell>
          <cell r="P24" t="str">
            <v>X</v>
          </cell>
          <cell r="Q24">
            <v>0</v>
          </cell>
          <cell r="S24">
            <v>0</v>
          </cell>
          <cell r="U24">
            <v>0</v>
          </cell>
          <cell r="W24">
            <v>0</v>
          </cell>
          <cell r="Y24">
            <v>0</v>
          </cell>
          <cell r="AA24">
            <v>0</v>
          </cell>
          <cell r="AC24">
            <v>0</v>
          </cell>
          <cell r="AE24">
            <v>0</v>
          </cell>
          <cell r="AI24">
            <v>0</v>
          </cell>
          <cell r="AS24">
            <v>0</v>
          </cell>
          <cell r="AU24">
            <v>0</v>
          </cell>
          <cell r="AW24">
            <v>1</v>
          </cell>
          <cell r="AX24" t="str">
            <v>X</v>
          </cell>
          <cell r="AY24">
            <v>0</v>
          </cell>
          <cell r="BA24">
            <v>0</v>
          </cell>
          <cell r="BC24">
            <v>0</v>
          </cell>
          <cell r="BE24">
            <v>0</v>
          </cell>
          <cell r="BG24">
            <v>0</v>
          </cell>
          <cell r="BM24" t="str">
            <v>Coach ..</v>
          </cell>
          <cell r="BN24">
            <v>42479.624166666668</v>
          </cell>
          <cell r="BO24" t="str">
            <v>4JF633614P103524E</v>
          </cell>
          <cell r="BP24">
            <v>11</v>
          </cell>
        </row>
        <row r="25">
          <cell r="A25">
            <v>23</v>
          </cell>
          <cell r="B25">
            <v>15158</v>
          </cell>
          <cell r="C25">
            <v>3450089</v>
          </cell>
          <cell r="D25" t="b">
            <v>1</v>
          </cell>
          <cell r="E25" t="str">
            <v>Franklin</v>
          </cell>
          <cell r="F25" t="str">
            <v>Fenning</v>
          </cell>
          <cell r="G25" t="str">
            <v>Franklin FENNING</v>
          </cell>
          <cell r="H25" t="str">
            <v>Rugby &amp; Northampton AC</v>
          </cell>
          <cell r="I25" t="str">
            <v>Thomas becket</v>
          </cell>
          <cell r="J25" t="str">
            <v>U17 Men</v>
          </cell>
          <cell r="K25" t="str">
            <v>Male</v>
          </cell>
          <cell r="L25" t="str">
            <v>Birth</v>
          </cell>
          <cell r="M25" t="str">
            <v>Northampton</v>
          </cell>
          <cell r="N25">
            <v>36663</v>
          </cell>
          <cell r="O25">
            <v>3</v>
          </cell>
          <cell r="P25">
            <v>11.2</v>
          </cell>
          <cell r="Q25">
            <v>3</v>
          </cell>
          <cell r="R25">
            <v>22.9</v>
          </cell>
          <cell r="S25">
            <v>0</v>
          </cell>
          <cell r="U25">
            <v>0</v>
          </cell>
          <cell r="W25">
            <v>0</v>
          </cell>
          <cell r="Y25">
            <v>0</v>
          </cell>
          <cell r="AA25">
            <v>0</v>
          </cell>
          <cell r="AC25">
            <v>0</v>
          </cell>
          <cell r="AE25">
            <v>0</v>
          </cell>
          <cell r="AI25">
            <v>0</v>
          </cell>
          <cell r="AS25">
            <v>0</v>
          </cell>
          <cell r="AU25">
            <v>0</v>
          </cell>
          <cell r="AW25">
            <v>0</v>
          </cell>
          <cell r="AY25">
            <v>0</v>
          </cell>
          <cell r="BA25">
            <v>0</v>
          </cell>
          <cell r="BC25">
            <v>0</v>
          </cell>
          <cell r="BE25">
            <v>0</v>
          </cell>
          <cell r="BG25">
            <v>0</v>
          </cell>
          <cell r="BM25" t="str">
            <v>Beverley Simms</v>
          </cell>
          <cell r="BN25">
            <v>42483.260578703703</v>
          </cell>
          <cell r="BO25" t="str">
            <v>4X531539YV695544Y</v>
          </cell>
          <cell r="BP25">
            <v>9</v>
          </cell>
        </row>
        <row r="26">
          <cell r="A26">
            <v>24</v>
          </cell>
          <cell r="B26">
            <v>14901</v>
          </cell>
          <cell r="C26">
            <v>3301720</v>
          </cell>
          <cell r="D26" t="b">
            <v>0</v>
          </cell>
          <cell r="E26" t="str">
            <v>George</v>
          </cell>
          <cell r="F26" t="str">
            <v>Gammage</v>
          </cell>
          <cell r="G26" t="str">
            <v>George GAMMAGE</v>
          </cell>
          <cell r="H26" t="str">
            <v>Rugby &amp; Northampton AC</v>
          </cell>
          <cell r="I26" t="str">
            <v>School ..</v>
          </cell>
          <cell r="J26" t="str">
            <v>U15 Boys</v>
          </cell>
          <cell r="K26" t="str">
            <v>Male</v>
          </cell>
          <cell r="L26" t="str">
            <v>Birth</v>
          </cell>
          <cell r="M26" t="str">
            <v>Northampton</v>
          </cell>
          <cell r="N26">
            <v>37601</v>
          </cell>
          <cell r="O26">
            <v>4</v>
          </cell>
          <cell r="P26">
            <v>13.4</v>
          </cell>
          <cell r="Q26">
            <v>4</v>
          </cell>
          <cell r="R26">
            <v>28.2</v>
          </cell>
          <cell r="S26">
            <v>0</v>
          </cell>
          <cell r="U26">
            <v>0</v>
          </cell>
          <cell r="W26">
            <v>0</v>
          </cell>
          <cell r="Y26">
            <v>0</v>
          </cell>
          <cell r="AA26">
            <v>0</v>
          </cell>
          <cell r="AC26">
            <v>0</v>
          </cell>
          <cell r="AE26">
            <v>0</v>
          </cell>
          <cell r="AI26">
            <v>0</v>
          </cell>
          <cell r="AS26">
            <v>0</v>
          </cell>
          <cell r="AU26">
            <v>0</v>
          </cell>
          <cell r="AW26">
            <v>4</v>
          </cell>
          <cell r="AX26">
            <v>4.2</v>
          </cell>
          <cell r="AY26">
            <v>0</v>
          </cell>
          <cell r="BA26">
            <v>0</v>
          </cell>
          <cell r="BC26">
            <v>0</v>
          </cell>
          <cell r="BE26">
            <v>0</v>
          </cell>
          <cell r="BG26">
            <v>0</v>
          </cell>
          <cell r="BM26" t="str">
            <v>Coach ..</v>
          </cell>
          <cell r="BN26">
            <v>42481.612025462964</v>
          </cell>
          <cell r="BO26" t="str">
            <v>4VH658805J5943127</v>
          </cell>
          <cell r="BP26">
            <v>13.5</v>
          </cell>
        </row>
        <row r="27">
          <cell r="A27">
            <v>25</v>
          </cell>
          <cell r="B27">
            <v>15049</v>
          </cell>
          <cell r="C27">
            <v>3076605</v>
          </cell>
          <cell r="D27" t="b">
            <v>1</v>
          </cell>
          <cell r="E27" t="str">
            <v>Danny</v>
          </cell>
          <cell r="F27" t="str">
            <v>George</v>
          </cell>
          <cell r="G27" t="str">
            <v>Danny GEORGE</v>
          </cell>
          <cell r="H27" t="str">
            <v>Rugby &amp; Northampton AC</v>
          </cell>
          <cell r="I27" t="str">
            <v>School ..</v>
          </cell>
          <cell r="J27" t="str">
            <v>U23 Men</v>
          </cell>
          <cell r="K27" t="str">
            <v>Male</v>
          </cell>
          <cell r="L27" t="str">
            <v>Residency</v>
          </cell>
          <cell r="M27" t="str">
            <v>London</v>
          </cell>
          <cell r="N27">
            <v>34604</v>
          </cell>
          <cell r="O27">
            <v>1</v>
          </cell>
          <cell r="P27">
            <v>11.3</v>
          </cell>
          <cell r="Q27">
            <v>0</v>
          </cell>
          <cell r="S27">
            <v>0</v>
          </cell>
          <cell r="U27">
            <v>0</v>
          </cell>
          <cell r="W27">
            <v>0</v>
          </cell>
          <cell r="Y27">
            <v>0</v>
          </cell>
          <cell r="AA27">
            <v>0</v>
          </cell>
          <cell r="AC27">
            <v>0</v>
          </cell>
          <cell r="AE27">
            <v>0</v>
          </cell>
          <cell r="AI27">
            <v>0</v>
          </cell>
          <cell r="AS27">
            <v>0</v>
          </cell>
          <cell r="AU27">
            <v>0</v>
          </cell>
          <cell r="AW27">
            <v>0</v>
          </cell>
          <cell r="AY27">
            <v>0</v>
          </cell>
          <cell r="BA27">
            <v>0</v>
          </cell>
          <cell r="BC27">
            <v>0</v>
          </cell>
          <cell r="BE27">
            <v>0</v>
          </cell>
          <cell r="BG27">
            <v>0</v>
          </cell>
          <cell r="BM27" t="str">
            <v>bev simms</v>
          </cell>
          <cell r="BN27">
            <v>42482.488842592589</v>
          </cell>
          <cell r="BO27" t="str">
            <v>7RB82160UJ190743J</v>
          </cell>
          <cell r="BP27">
            <v>5.5</v>
          </cell>
        </row>
        <row r="28">
          <cell r="A28">
            <v>26</v>
          </cell>
          <cell r="B28">
            <v>14866</v>
          </cell>
          <cell r="C28">
            <v>3229890</v>
          </cell>
          <cell r="D28" t="b">
            <v>1</v>
          </cell>
          <cell r="E28" t="str">
            <v>Joshua</v>
          </cell>
          <cell r="F28" t="str">
            <v>Gray</v>
          </cell>
          <cell r="G28" t="str">
            <v>Joshua GRAY</v>
          </cell>
          <cell r="H28" t="str">
            <v>Kettering Town Harriers</v>
          </cell>
          <cell r="I28" t="str">
            <v>Brooke Weston</v>
          </cell>
          <cell r="J28" t="str">
            <v>U15 Boys</v>
          </cell>
          <cell r="K28" t="str">
            <v>Male</v>
          </cell>
          <cell r="L28" t="str">
            <v>Birth</v>
          </cell>
          <cell r="M28" t="str">
            <v>barton Seagrave, Kettering</v>
          </cell>
          <cell r="N28">
            <v>37434</v>
          </cell>
          <cell r="O28">
            <v>4</v>
          </cell>
          <cell r="P28" t="str">
            <v>X</v>
          </cell>
          <cell r="Q28">
            <v>4</v>
          </cell>
          <cell r="R28" t="str">
            <v>X</v>
          </cell>
          <cell r="S28">
            <v>0</v>
          </cell>
          <cell r="U28">
            <v>0</v>
          </cell>
          <cell r="W28">
            <v>0</v>
          </cell>
          <cell r="Y28">
            <v>0</v>
          </cell>
          <cell r="AA28">
            <v>4</v>
          </cell>
          <cell r="AB28" t="str">
            <v>X</v>
          </cell>
          <cell r="AC28">
            <v>0</v>
          </cell>
          <cell r="AE28">
            <v>0</v>
          </cell>
          <cell r="AI28">
            <v>0</v>
          </cell>
          <cell r="AS28">
            <v>0</v>
          </cell>
          <cell r="AU28">
            <v>0</v>
          </cell>
          <cell r="AW28">
            <v>4</v>
          </cell>
          <cell r="AX28" t="str">
            <v>X</v>
          </cell>
          <cell r="AY28">
            <v>4</v>
          </cell>
          <cell r="AZ28" t="str">
            <v>X</v>
          </cell>
          <cell r="BA28">
            <v>0</v>
          </cell>
          <cell r="BC28">
            <v>0</v>
          </cell>
          <cell r="BE28">
            <v>0</v>
          </cell>
          <cell r="BG28">
            <v>0</v>
          </cell>
          <cell r="BM28" t="str">
            <v>Coach ..</v>
          </cell>
          <cell r="BN28">
            <v>42481.557164351849</v>
          </cell>
          <cell r="BO28" t="str">
            <v>14K48832FK882311Y</v>
          </cell>
          <cell r="BP28">
            <v>20</v>
          </cell>
        </row>
        <row r="29">
          <cell r="A29">
            <v>27</v>
          </cell>
          <cell r="B29">
            <v>14865</v>
          </cell>
          <cell r="C29">
            <v>3439399</v>
          </cell>
          <cell r="D29" t="b">
            <v>1</v>
          </cell>
          <cell r="E29" t="str">
            <v>Zak</v>
          </cell>
          <cell r="F29" t="str">
            <v>Harrow</v>
          </cell>
          <cell r="G29" t="str">
            <v>Zak HARROW</v>
          </cell>
          <cell r="H29" t="str">
            <v>Kettering Town Harriers</v>
          </cell>
          <cell r="I29" t="str">
            <v>Brigstock Latham Primary School</v>
          </cell>
          <cell r="J29" t="str">
            <v>U13 Boys</v>
          </cell>
          <cell r="K29" t="str">
            <v>Male</v>
          </cell>
          <cell r="L29" t="str">
            <v>Birth</v>
          </cell>
          <cell r="M29" t="str">
            <v>Kettering</v>
          </cell>
          <cell r="N29">
            <v>38405</v>
          </cell>
          <cell r="O29">
            <v>5</v>
          </cell>
          <cell r="P29" t="str">
            <v>X</v>
          </cell>
          <cell r="Q29">
            <v>0</v>
          </cell>
          <cell r="S29">
            <v>0</v>
          </cell>
          <cell r="U29">
            <v>0</v>
          </cell>
          <cell r="W29">
            <v>5</v>
          </cell>
          <cell r="X29" t="str">
            <v>X</v>
          </cell>
          <cell r="Y29">
            <v>0</v>
          </cell>
          <cell r="AA29">
            <v>0</v>
          </cell>
          <cell r="AC29">
            <v>0</v>
          </cell>
          <cell r="AE29">
            <v>0</v>
          </cell>
          <cell r="AI29">
            <v>0</v>
          </cell>
          <cell r="AS29">
            <v>0</v>
          </cell>
          <cell r="AU29">
            <v>0</v>
          </cell>
          <cell r="AW29">
            <v>0</v>
          </cell>
          <cell r="AY29">
            <v>0</v>
          </cell>
          <cell r="BA29">
            <v>0</v>
          </cell>
          <cell r="BC29">
            <v>0</v>
          </cell>
          <cell r="BE29">
            <v>0</v>
          </cell>
          <cell r="BG29">
            <v>0</v>
          </cell>
          <cell r="BM29" t="str">
            <v>Shane Smith</v>
          </cell>
          <cell r="BN29">
            <v>42481.556307870371</v>
          </cell>
          <cell r="BO29" t="str">
            <v>5M038004GD792134N</v>
          </cell>
          <cell r="BP29">
            <v>9</v>
          </cell>
        </row>
        <row r="30">
          <cell r="A30">
            <v>28</v>
          </cell>
          <cell r="B30">
            <v>14581</v>
          </cell>
          <cell r="C30">
            <v>3572652</v>
          </cell>
          <cell r="D30" t="b">
            <v>1</v>
          </cell>
          <cell r="E30" t="str">
            <v>Aaron</v>
          </cell>
          <cell r="F30" t="str">
            <v>Holloway</v>
          </cell>
          <cell r="G30" t="str">
            <v>Aaron HOLLOWAY</v>
          </cell>
          <cell r="H30" t="str">
            <v>Kettering Town Harriers</v>
          </cell>
          <cell r="I30" t="str">
            <v>Isham School</v>
          </cell>
          <cell r="J30" t="str">
            <v>U11 Boys</v>
          </cell>
          <cell r="K30" t="str">
            <v>Male</v>
          </cell>
          <cell r="L30" t="str">
            <v>Birth</v>
          </cell>
          <cell r="M30" t="str">
            <v>Kettering</v>
          </cell>
          <cell r="N30">
            <v>38967</v>
          </cell>
          <cell r="O30">
            <v>6</v>
          </cell>
          <cell r="P30" t="str">
            <v>X</v>
          </cell>
          <cell r="Q30">
            <v>6</v>
          </cell>
          <cell r="R30" t="str">
            <v>X</v>
          </cell>
          <cell r="S30">
            <v>0</v>
          </cell>
          <cell r="U30">
            <v>0</v>
          </cell>
          <cell r="W30">
            <v>0</v>
          </cell>
          <cell r="Y30">
            <v>0</v>
          </cell>
          <cell r="AA30">
            <v>0</v>
          </cell>
          <cell r="AC30">
            <v>0</v>
          </cell>
          <cell r="AE30">
            <v>0</v>
          </cell>
          <cell r="AI30">
            <v>0</v>
          </cell>
          <cell r="AS30">
            <v>0</v>
          </cell>
          <cell r="AU30">
            <v>0</v>
          </cell>
          <cell r="AW30">
            <v>6</v>
          </cell>
          <cell r="AX30" t="str">
            <v>X</v>
          </cell>
          <cell r="AY30">
            <v>0</v>
          </cell>
          <cell r="BA30">
            <v>0</v>
          </cell>
          <cell r="BC30">
            <v>0</v>
          </cell>
          <cell r="BE30">
            <v>0</v>
          </cell>
          <cell r="BG30">
            <v>0</v>
          </cell>
          <cell r="BM30" t="str">
            <v>Amanda Marlow</v>
          </cell>
          <cell r="BN30">
            <v>42479.547453703701</v>
          </cell>
          <cell r="BO30" t="str">
            <v>1L2174921R3015342</v>
          </cell>
          <cell r="BP30">
            <v>13.5</v>
          </cell>
        </row>
        <row r="31">
          <cell r="A31">
            <v>29</v>
          </cell>
          <cell r="B31">
            <v>14847</v>
          </cell>
          <cell r="C31">
            <v>3493602</v>
          </cell>
          <cell r="D31" t="b">
            <v>1</v>
          </cell>
          <cell r="E31" t="str">
            <v>Brandon</v>
          </cell>
          <cell r="F31" t="str">
            <v>Kwei-Tagoe</v>
          </cell>
          <cell r="G31" t="str">
            <v>Brandon KWEI-TAGOE</v>
          </cell>
          <cell r="H31" t="str">
            <v>Kettering Town Harriers</v>
          </cell>
          <cell r="I31" t="str">
            <v>Hall Meadow Primary School</v>
          </cell>
          <cell r="J31" t="str">
            <v>U11 Boys</v>
          </cell>
          <cell r="K31" t="str">
            <v>Male</v>
          </cell>
          <cell r="L31" t="str">
            <v>Birth</v>
          </cell>
          <cell r="M31" t="str">
            <v>Kettering</v>
          </cell>
          <cell r="N31">
            <v>38836</v>
          </cell>
          <cell r="O31">
            <v>6</v>
          </cell>
          <cell r="P31">
            <v>12.1</v>
          </cell>
          <cell r="Q31">
            <v>6</v>
          </cell>
          <cell r="R31">
            <v>25.7</v>
          </cell>
          <cell r="S31">
            <v>0</v>
          </cell>
          <cell r="U31">
            <v>0</v>
          </cell>
          <cell r="W31">
            <v>0</v>
          </cell>
          <cell r="Y31">
            <v>0</v>
          </cell>
          <cell r="AA31">
            <v>0</v>
          </cell>
          <cell r="AC31">
            <v>0</v>
          </cell>
          <cell r="AE31">
            <v>0</v>
          </cell>
          <cell r="AI31">
            <v>0</v>
          </cell>
          <cell r="AS31">
            <v>0</v>
          </cell>
          <cell r="AU31">
            <v>0</v>
          </cell>
          <cell r="AW31">
            <v>0</v>
          </cell>
          <cell r="AY31">
            <v>0</v>
          </cell>
          <cell r="BA31">
            <v>0</v>
          </cell>
          <cell r="BC31">
            <v>0</v>
          </cell>
          <cell r="BE31">
            <v>0</v>
          </cell>
          <cell r="BG31">
            <v>0</v>
          </cell>
          <cell r="BM31" t="str">
            <v>Amanda Marlow</v>
          </cell>
          <cell r="BN31">
            <v>42481.529490740744</v>
          </cell>
          <cell r="BO31" t="str">
            <v>99828992AC2616617</v>
          </cell>
          <cell r="BP31">
            <v>9</v>
          </cell>
        </row>
        <row r="32">
          <cell r="A32">
            <v>30</v>
          </cell>
          <cell r="B32">
            <v>15025</v>
          </cell>
          <cell r="C32">
            <v>3112173</v>
          </cell>
          <cell r="D32" t="b">
            <v>1</v>
          </cell>
          <cell r="E32" t="str">
            <v>Oliver</v>
          </cell>
          <cell r="F32" t="str">
            <v>Lambert</v>
          </cell>
          <cell r="G32" t="str">
            <v>Oliver LAMBERT</v>
          </cell>
          <cell r="H32" t="str">
            <v>Rugby &amp; Northampton AC</v>
          </cell>
          <cell r="I32" t="str">
            <v>Caroline Chisholm</v>
          </cell>
          <cell r="J32" t="str">
            <v>U17 Men</v>
          </cell>
          <cell r="K32" t="str">
            <v>Male</v>
          </cell>
          <cell r="L32" t="str">
            <v>Birth</v>
          </cell>
          <cell r="M32" t="str">
            <v>Northampton</v>
          </cell>
          <cell r="N32">
            <v>36817</v>
          </cell>
          <cell r="O32">
            <v>3</v>
          </cell>
          <cell r="P32">
            <v>11.6</v>
          </cell>
          <cell r="Q32">
            <v>3</v>
          </cell>
          <cell r="R32">
            <v>23.1</v>
          </cell>
          <cell r="S32">
            <v>0</v>
          </cell>
          <cell r="U32">
            <v>0</v>
          </cell>
          <cell r="W32">
            <v>0</v>
          </cell>
          <cell r="Y32">
            <v>0</v>
          </cell>
          <cell r="AA32">
            <v>0</v>
          </cell>
          <cell r="AC32">
            <v>0</v>
          </cell>
          <cell r="AE32">
            <v>0</v>
          </cell>
          <cell r="AI32">
            <v>0</v>
          </cell>
          <cell r="AS32">
            <v>0</v>
          </cell>
          <cell r="AU32">
            <v>0</v>
          </cell>
          <cell r="AW32">
            <v>0</v>
          </cell>
          <cell r="AY32">
            <v>0</v>
          </cell>
          <cell r="BA32">
            <v>0</v>
          </cell>
          <cell r="BC32">
            <v>0</v>
          </cell>
          <cell r="BE32">
            <v>0</v>
          </cell>
          <cell r="BG32">
            <v>0</v>
          </cell>
          <cell r="BM32" t="str">
            <v>Beverley Simms</v>
          </cell>
          <cell r="BN32">
            <v>42482.41138888889</v>
          </cell>
          <cell r="BO32" t="str">
            <v>4GS15327KX674123E</v>
          </cell>
          <cell r="BP32">
            <v>9</v>
          </cell>
        </row>
        <row r="33">
          <cell r="A33">
            <v>31</v>
          </cell>
          <cell r="B33">
            <v>14908</v>
          </cell>
          <cell r="C33">
            <v>3188007</v>
          </cell>
          <cell r="D33" t="b">
            <v>1</v>
          </cell>
          <cell r="E33" t="str">
            <v>Atholl</v>
          </cell>
          <cell r="F33" t="str">
            <v>Lawson</v>
          </cell>
          <cell r="G33" t="str">
            <v>Atholl LAWSON</v>
          </cell>
          <cell r="H33" t="str">
            <v>Corby AC</v>
          </cell>
          <cell r="I33" t="str">
            <v>School ..</v>
          </cell>
          <cell r="J33" t="str">
            <v>Masters (M)</v>
          </cell>
          <cell r="K33" t="str">
            <v>Male</v>
          </cell>
          <cell r="L33" t="str">
            <v>Residency</v>
          </cell>
          <cell r="M33" t="str">
            <v>Perth</v>
          </cell>
          <cell r="N33">
            <v>27303</v>
          </cell>
          <cell r="O33">
            <v>7</v>
          </cell>
          <cell r="P33">
            <v>12</v>
          </cell>
          <cell r="Q33">
            <v>7</v>
          </cell>
          <cell r="R33">
            <v>24.2</v>
          </cell>
          <cell r="S33">
            <v>7</v>
          </cell>
          <cell r="T33">
            <v>53.6</v>
          </cell>
          <cell r="U33">
            <v>0</v>
          </cell>
          <cell r="W33">
            <v>0</v>
          </cell>
          <cell r="Y33">
            <v>0</v>
          </cell>
          <cell r="AA33">
            <v>0</v>
          </cell>
          <cell r="AC33">
            <v>0</v>
          </cell>
          <cell r="AE33">
            <v>0</v>
          </cell>
          <cell r="AI33">
            <v>0</v>
          </cell>
          <cell r="AS33">
            <v>0</v>
          </cell>
          <cell r="AU33">
            <v>0</v>
          </cell>
          <cell r="AW33">
            <v>0</v>
          </cell>
          <cell r="AY33">
            <v>0</v>
          </cell>
          <cell r="BA33">
            <v>0</v>
          </cell>
          <cell r="BC33">
            <v>0</v>
          </cell>
          <cell r="BE33">
            <v>0</v>
          </cell>
          <cell r="BG33">
            <v>0</v>
          </cell>
          <cell r="BM33" t="str">
            <v>Bill Boyd</v>
          </cell>
          <cell r="BN33">
            <v>42481.632650462961</v>
          </cell>
          <cell r="BO33" t="str">
            <v>8DF433358B497120K</v>
          </cell>
          <cell r="BP33">
            <v>16.5</v>
          </cell>
        </row>
        <row r="34">
          <cell r="A34">
            <v>32</v>
          </cell>
          <cell r="B34">
            <v>14571</v>
          </cell>
          <cell r="C34" t="str">
            <v>TN060905</v>
          </cell>
          <cell r="D34" t="b">
            <v>1</v>
          </cell>
          <cell r="E34" t="str">
            <v>Oscar</v>
          </cell>
          <cell r="F34" t="str">
            <v>Lile</v>
          </cell>
          <cell r="G34" t="str">
            <v>Oscar LILE</v>
          </cell>
          <cell r="H34" t="str">
            <v>Rugby &amp; Northampton AC</v>
          </cell>
          <cell r="I34" t="str">
            <v>Northampton &amp; Rugby</v>
          </cell>
          <cell r="J34" t="str">
            <v>U11 Boys</v>
          </cell>
          <cell r="K34" t="str">
            <v>Male</v>
          </cell>
          <cell r="L34" t="str">
            <v>Birth</v>
          </cell>
          <cell r="M34" t="str">
            <v>Northampton</v>
          </cell>
          <cell r="N34">
            <v>38601</v>
          </cell>
          <cell r="O34">
            <v>6</v>
          </cell>
          <cell r="P34" t="str">
            <v>X</v>
          </cell>
          <cell r="Q34">
            <v>0</v>
          </cell>
          <cell r="S34">
            <v>0</v>
          </cell>
          <cell r="U34">
            <v>0</v>
          </cell>
          <cell r="W34">
            <v>0</v>
          </cell>
          <cell r="Y34">
            <v>0</v>
          </cell>
          <cell r="AA34">
            <v>0</v>
          </cell>
          <cell r="AC34">
            <v>0</v>
          </cell>
          <cell r="AE34">
            <v>0</v>
          </cell>
          <cell r="AI34">
            <v>0</v>
          </cell>
          <cell r="AS34">
            <v>0</v>
          </cell>
          <cell r="AU34">
            <v>0</v>
          </cell>
          <cell r="AW34">
            <v>0</v>
          </cell>
          <cell r="AY34">
            <v>0</v>
          </cell>
          <cell r="BA34">
            <v>0</v>
          </cell>
          <cell r="BC34">
            <v>0</v>
          </cell>
          <cell r="BE34">
            <v>0</v>
          </cell>
          <cell r="BG34">
            <v>0</v>
          </cell>
          <cell r="BM34" t="str">
            <v>Barry Crisp</v>
          </cell>
          <cell r="BN34">
            <v>42479.481423611112</v>
          </cell>
          <cell r="BO34" t="str">
            <v>1P7619497C4779507</v>
          </cell>
          <cell r="BP34">
            <v>4.5</v>
          </cell>
        </row>
        <row r="35">
          <cell r="A35">
            <v>33</v>
          </cell>
          <cell r="B35">
            <v>14713</v>
          </cell>
          <cell r="C35">
            <v>3077805</v>
          </cell>
          <cell r="D35" t="b">
            <v>1</v>
          </cell>
          <cell r="E35" t="str">
            <v>Keith</v>
          </cell>
          <cell r="F35" t="str">
            <v>Lok</v>
          </cell>
          <cell r="G35" t="str">
            <v>Keith LOK</v>
          </cell>
          <cell r="H35" t="str">
            <v>Wellingborough &amp; District AC</v>
          </cell>
          <cell r="I35" t="str">
            <v>-</v>
          </cell>
          <cell r="J35" t="str">
            <v>Masters (M)</v>
          </cell>
          <cell r="K35" t="str">
            <v>Male</v>
          </cell>
          <cell r="L35" t="str">
            <v>Residency</v>
          </cell>
          <cell r="M35" t="str">
            <v>Town/City Place of Birth ...</v>
          </cell>
          <cell r="N35">
            <v>27544</v>
          </cell>
          <cell r="O35">
            <v>7</v>
          </cell>
          <cell r="P35">
            <v>13.4</v>
          </cell>
          <cell r="Q35">
            <v>7</v>
          </cell>
          <cell r="R35">
            <v>26.8</v>
          </cell>
          <cell r="S35">
            <v>7</v>
          </cell>
          <cell r="T35">
            <v>60.6</v>
          </cell>
          <cell r="U35">
            <v>0</v>
          </cell>
          <cell r="W35">
            <v>0</v>
          </cell>
          <cell r="Y35">
            <v>0</v>
          </cell>
          <cell r="AA35">
            <v>0</v>
          </cell>
          <cell r="AC35">
            <v>0</v>
          </cell>
          <cell r="AE35">
            <v>0</v>
          </cell>
          <cell r="AI35">
            <v>0</v>
          </cell>
          <cell r="AS35">
            <v>0</v>
          </cell>
          <cell r="AU35">
            <v>0</v>
          </cell>
          <cell r="AW35">
            <v>7</v>
          </cell>
          <cell r="AX35">
            <v>4.42</v>
          </cell>
          <cell r="AY35">
            <v>0</v>
          </cell>
          <cell r="BA35">
            <v>0</v>
          </cell>
          <cell r="BC35">
            <v>0</v>
          </cell>
          <cell r="BE35">
            <v>0</v>
          </cell>
          <cell r="BG35">
            <v>0</v>
          </cell>
          <cell r="BM35" t="str">
            <v>Coach ..</v>
          </cell>
          <cell r="BN35">
            <v>42480.555902777778</v>
          </cell>
          <cell r="BO35" t="str">
            <v>690919462C971484K</v>
          </cell>
          <cell r="BP35">
            <v>22</v>
          </cell>
        </row>
        <row r="36">
          <cell r="A36">
            <v>34</v>
          </cell>
          <cell r="B36">
            <v>14728</v>
          </cell>
          <cell r="C36" t="str">
            <v>050407TN</v>
          </cell>
          <cell r="D36" t="b">
            <v>1</v>
          </cell>
          <cell r="E36" t="str">
            <v>Sammy</v>
          </cell>
          <cell r="F36" t="str">
            <v>Lok</v>
          </cell>
          <cell r="G36" t="str">
            <v>Sammy LOK</v>
          </cell>
          <cell r="H36" t="str">
            <v>Wellingborough &amp; District AC</v>
          </cell>
          <cell r="I36" t="str">
            <v>-</v>
          </cell>
          <cell r="J36" t="str">
            <v>U11 Boys</v>
          </cell>
          <cell r="K36" t="str">
            <v>Male</v>
          </cell>
          <cell r="L36" t="str">
            <v>Residency</v>
          </cell>
          <cell r="M36" t="str">
            <v>Town/City Place of Birth ...</v>
          </cell>
          <cell r="N36">
            <v>39177</v>
          </cell>
          <cell r="O36">
            <v>6</v>
          </cell>
          <cell r="P36">
            <v>13.6</v>
          </cell>
          <cell r="Q36">
            <v>0</v>
          </cell>
          <cell r="S36">
            <v>0</v>
          </cell>
          <cell r="U36">
            <v>0</v>
          </cell>
          <cell r="W36">
            <v>0</v>
          </cell>
          <cell r="Y36">
            <v>0</v>
          </cell>
          <cell r="AA36">
            <v>0</v>
          </cell>
          <cell r="AC36">
            <v>0</v>
          </cell>
          <cell r="AE36">
            <v>0</v>
          </cell>
          <cell r="AI36">
            <v>0</v>
          </cell>
          <cell r="AS36">
            <v>0</v>
          </cell>
          <cell r="AU36">
            <v>0</v>
          </cell>
          <cell r="AW36">
            <v>6</v>
          </cell>
          <cell r="AX36">
            <v>2.96</v>
          </cell>
          <cell r="AY36">
            <v>0</v>
          </cell>
          <cell r="BA36">
            <v>0</v>
          </cell>
          <cell r="BC36">
            <v>0</v>
          </cell>
          <cell r="BE36">
            <v>0</v>
          </cell>
          <cell r="BG36">
            <v>0</v>
          </cell>
          <cell r="BM36" t="str">
            <v>Coach ..</v>
          </cell>
          <cell r="BN36">
            <v>42480.578414351854</v>
          </cell>
          <cell r="BO36" t="str">
            <v>1UH38486A5672525J</v>
          </cell>
          <cell r="BP36">
            <v>9</v>
          </cell>
        </row>
        <row r="37">
          <cell r="A37">
            <v>35</v>
          </cell>
          <cell r="B37">
            <v>15066</v>
          </cell>
          <cell r="C37">
            <v>3399138</v>
          </cell>
          <cell r="D37" t="b">
            <v>1</v>
          </cell>
          <cell r="E37" t="str">
            <v>Marc</v>
          </cell>
          <cell r="F37" t="str">
            <v>Marsden</v>
          </cell>
          <cell r="G37" t="str">
            <v>Marc MARSDEN</v>
          </cell>
          <cell r="H37" t="str">
            <v>Rugby &amp; Northampton AC</v>
          </cell>
          <cell r="I37" t="str">
            <v>School ..</v>
          </cell>
          <cell r="J37" t="str">
            <v>U15 Boys</v>
          </cell>
          <cell r="K37" t="str">
            <v>Male</v>
          </cell>
          <cell r="L37" t="str">
            <v>Birth</v>
          </cell>
          <cell r="M37" t="str">
            <v>Town/City Place of Birth ...</v>
          </cell>
          <cell r="N37">
            <v>37754</v>
          </cell>
          <cell r="O37">
            <v>4</v>
          </cell>
          <cell r="P37" t="str">
            <v>X</v>
          </cell>
          <cell r="Q37">
            <v>0</v>
          </cell>
          <cell r="S37">
            <v>0</v>
          </cell>
          <cell r="U37">
            <v>0</v>
          </cell>
          <cell r="W37">
            <v>0</v>
          </cell>
          <cell r="Y37">
            <v>0</v>
          </cell>
          <cell r="AA37">
            <v>0</v>
          </cell>
          <cell r="AC37">
            <v>0</v>
          </cell>
          <cell r="AE37">
            <v>0</v>
          </cell>
          <cell r="AI37">
            <v>0</v>
          </cell>
          <cell r="AS37">
            <v>0</v>
          </cell>
          <cell r="AU37">
            <v>0</v>
          </cell>
          <cell r="AW37">
            <v>0</v>
          </cell>
          <cell r="AY37">
            <v>0</v>
          </cell>
          <cell r="BA37">
            <v>0</v>
          </cell>
          <cell r="BC37">
            <v>0</v>
          </cell>
          <cell r="BE37">
            <v>0</v>
          </cell>
          <cell r="BG37">
            <v>0</v>
          </cell>
          <cell r="BM37" t="str">
            <v>Coach ..</v>
          </cell>
          <cell r="BN37">
            <v>42482.564976851849</v>
          </cell>
          <cell r="BO37" t="str">
            <v>6B321757TB7320745</v>
          </cell>
          <cell r="BP37">
            <v>4.5</v>
          </cell>
        </row>
        <row r="38">
          <cell r="A38">
            <v>36</v>
          </cell>
          <cell r="B38">
            <v>14883</v>
          </cell>
          <cell r="C38" t="str">
            <v>TN230301</v>
          </cell>
          <cell r="D38" t="b">
            <v>1</v>
          </cell>
          <cell r="E38" t="str">
            <v>Leon</v>
          </cell>
          <cell r="F38" t="str">
            <v>Martin-Evans</v>
          </cell>
          <cell r="G38" t="str">
            <v>Leon MARTIN-EVANS</v>
          </cell>
          <cell r="H38" t="str">
            <v>Daventry AAC</v>
          </cell>
          <cell r="I38" t="str">
            <v>Quinton house.</v>
          </cell>
          <cell r="J38" t="str">
            <v>U17 Men</v>
          </cell>
          <cell r="K38" t="str">
            <v>Male</v>
          </cell>
          <cell r="L38" t="str">
            <v>Residency</v>
          </cell>
          <cell r="M38" t="str">
            <v>Coventry</v>
          </cell>
          <cell r="N38">
            <v>36973</v>
          </cell>
          <cell r="O38">
            <v>3</v>
          </cell>
          <cell r="P38">
            <v>12.8</v>
          </cell>
          <cell r="Q38">
            <v>3</v>
          </cell>
          <cell r="R38">
            <v>27.2</v>
          </cell>
          <cell r="S38">
            <v>0</v>
          </cell>
          <cell r="U38">
            <v>0</v>
          </cell>
          <cell r="W38">
            <v>0</v>
          </cell>
          <cell r="Y38">
            <v>0</v>
          </cell>
          <cell r="AA38">
            <v>0</v>
          </cell>
          <cell r="AC38">
            <v>0</v>
          </cell>
          <cell r="AE38">
            <v>0</v>
          </cell>
          <cell r="AI38">
            <v>0</v>
          </cell>
          <cell r="AS38">
            <v>3</v>
          </cell>
          <cell r="AT38">
            <v>1.87</v>
          </cell>
          <cell r="AU38">
            <v>0</v>
          </cell>
          <cell r="AW38">
            <v>3</v>
          </cell>
          <cell r="AX38">
            <v>5.5</v>
          </cell>
          <cell r="AY38">
            <v>0</v>
          </cell>
          <cell r="BA38">
            <v>0</v>
          </cell>
          <cell r="BC38">
            <v>0</v>
          </cell>
          <cell r="BE38">
            <v>0</v>
          </cell>
          <cell r="BG38">
            <v>3</v>
          </cell>
          <cell r="BH38">
            <v>33.200000000000003</v>
          </cell>
          <cell r="BM38" t="str">
            <v>Barry Fenn</v>
          </cell>
          <cell r="BN38">
            <v>42481.575092592589</v>
          </cell>
          <cell r="BO38" t="str">
            <v>17C11080L95356136</v>
          </cell>
          <cell r="BP38">
            <v>20</v>
          </cell>
        </row>
        <row r="39">
          <cell r="A39">
            <v>37</v>
          </cell>
          <cell r="B39">
            <v>15179</v>
          </cell>
          <cell r="C39" t="str">
            <v>120606TN</v>
          </cell>
          <cell r="D39" t="b">
            <v>1</v>
          </cell>
          <cell r="E39" t="str">
            <v>Oran</v>
          </cell>
          <cell r="F39" t="str">
            <v>McCabe</v>
          </cell>
          <cell r="G39" t="str">
            <v>Oran MCCABE</v>
          </cell>
          <cell r="H39" t="str">
            <v>-</v>
          </cell>
          <cell r="I39" t="str">
            <v>Millbrook Junior School</v>
          </cell>
          <cell r="J39" t="str">
            <v>U11 Boys</v>
          </cell>
          <cell r="K39" t="str">
            <v>Male</v>
          </cell>
          <cell r="L39" t="str">
            <v>Birth</v>
          </cell>
          <cell r="M39" t="str">
            <v>Kettering</v>
          </cell>
          <cell r="N39">
            <v>38874</v>
          </cell>
          <cell r="O39">
            <v>6</v>
          </cell>
          <cell r="P39" t="str">
            <v>X</v>
          </cell>
          <cell r="Q39">
            <v>6</v>
          </cell>
          <cell r="R39" t="str">
            <v>X</v>
          </cell>
          <cell r="S39">
            <v>0</v>
          </cell>
          <cell r="U39">
            <v>0</v>
          </cell>
          <cell r="W39">
            <v>0</v>
          </cell>
          <cell r="Y39">
            <v>0</v>
          </cell>
          <cell r="AA39">
            <v>0</v>
          </cell>
          <cell r="AC39">
            <v>0</v>
          </cell>
          <cell r="AE39">
            <v>0</v>
          </cell>
          <cell r="AI39">
            <v>0</v>
          </cell>
          <cell r="AS39">
            <v>0</v>
          </cell>
          <cell r="AU39">
            <v>0</v>
          </cell>
          <cell r="AW39">
            <v>0</v>
          </cell>
          <cell r="AY39">
            <v>0</v>
          </cell>
          <cell r="BA39">
            <v>0</v>
          </cell>
          <cell r="BC39">
            <v>0</v>
          </cell>
          <cell r="BE39">
            <v>0</v>
          </cell>
          <cell r="BG39">
            <v>0</v>
          </cell>
          <cell r="BM39" t="str">
            <v>Coach ..</v>
          </cell>
          <cell r="BN39">
            <v>42483.356932870367</v>
          </cell>
          <cell r="BO39" t="str">
            <v>4CL21790GS0624917</v>
          </cell>
          <cell r="BP39">
            <v>9</v>
          </cell>
        </row>
        <row r="40">
          <cell r="A40">
            <v>38</v>
          </cell>
          <cell r="B40">
            <v>13735</v>
          </cell>
          <cell r="C40">
            <v>3571203</v>
          </cell>
          <cell r="D40" t="b">
            <v>1</v>
          </cell>
          <cell r="E40" t="str">
            <v>Thomas</v>
          </cell>
          <cell r="F40" t="str">
            <v>Mckenna</v>
          </cell>
          <cell r="G40" t="str">
            <v>Thomas MCKENNA</v>
          </cell>
          <cell r="H40" t="str">
            <v>Watford Harriers</v>
          </cell>
          <cell r="I40" t="str">
            <v>Simon de Senlis</v>
          </cell>
          <cell r="J40" t="str">
            <v>U13 Boys</v>
          </cell>
          <cell r="K40" t="str">
            <v>Male</v>
          </cell>
          <cell r="L40" t="str">
            <v>Birth</v>
          </cell>
          <cell r="M40" t="str">
            <v>Northampton</v>
          </cell>
          <cell r="N40">
            <v>38567</v>
          </cell>
          <cell r="O40">
            <v>5</v>
          </cell>
          <cell r="P40">
            <v>13</v>
          </cell>
          <cell r="Q40">
            <v>0</v>
          </cell>
          <cell r="S40">
            <v>0</v>
          </cell>
          <cell r="U40">
            <v>0</v>
          </cell>
          <cell r="W40">
            <v>0</v>
          </cell>
          <cell r="Y40">
            <v>0</v>
          </cell>
          <cell r="AA40">
            <v>0</v>
          </cell>
          <cell r="AC40">
            <v>0</v>
          </cell>
          <cell r="AE40">
            <v>0</v>
          </cell>
          <cell r="AI40">
            <v>0</v>
          </cell>
          <cell r="AS40">
            <v>0</v>
          </cell>
          <cell r="AU40">
            <v>0</v>
          </cell>
          <cell r="AW40">
            <v>0</v>
          </cell>
          <cell r="AY40">
            <v>0</v>
          </cell>
          <cell r="BA40">
            <v>5</v>
          </cell>
          <cell r="BB40" t="str">
            <v>X</v>
          </cell>
          <cell r="BC40">
            <v>5</v>
          </cell>
          <cell r="BD40" t="str">
            <v>X</v>
          </cell>
          <cell r="BE40">
            <v>0</v>
          </cell>
          <cell r="BG40">
            <v>0</v>
          </cell>
          <cell r="BM40" t="str">
            <v>Ray McKenna</v>
          </cell>
          <cell r="BN40">
            <v>42525.278865740744</v>
          </cell>
          <cell r="BO40" t="str">
            <v>5EL40621C09269128 &amp; 88X30909A85808602</v>
          </cell>
          <cell r="BP40">
            <v>13.5</v>
          </cell>
        </row>
        <row r="41">
          <cell r="A41">
            <v>39</v>
          </cell>
          <cell r="B41">
            <v>13706</v>
          </cell>
          <cell r="C41">
            <v>3329171</v>
          </cell>
          <cell r="D41" t="b">
            <v>1</v>
          </cell>
          <cell r="E41" t="str">
            <v>Max</v>
          </cell>
          <cell r="F41" t="str">
            <v>Mowforth</v>
          </cell>
          <cell r="G41" t="str">
            <v>Max MOWFORTH</v>
          </cell>
          <cell r="H41" t="str">
            <v>Kettering Town Harriers</v>
          </cell>
          <cell r="I41" t="str">
            <v>Sir Christopher Hatton Academy</v>
          </cell>
          <cell r="J41" t="str">
            <v>U13 Boys</v>
          </cell>
          <cell r="K41" t="str">
            <v>Male</v>
          </cell>
          <cell r="L41" t="str">
            <v>Residency</v>
          </cell>
          <cell r="M41" t="str">
            <v>Birmingham</v>
          </cell>
          <cell r="N41">
            <v>37882</v>
          </cell>
          <cell r="O41">
            <v>5</v>
          </cell>
          <cell r="P41">
            <v>13.4</v>
          </cell>
          <cell r="Q41">
            <v>5</v>
          </cell>
          <cell r="R41">
            <v>27.4</v>
          </cell>
          <cell r="S41">
            <v>0</v>
          </cell>
          <cell r="U41">
            <v>0</v>
          </cell>
          <cell r="W41">
            <v>0</v>
          </cell>
          <cell r="Y41">
            <v>0</v>
          </cell>
          <cell r="AA41">
            <v>0</v>
          </cell>
          <cell r="AC41">
            <v>0</v>
          </cell>
          <cell r="AE41">
            <v>0</v>
          </cell>
          <cell r="AI41">
            <v>0</v>
          </cell>
          <cell r="AS41">
            <v>0</v>
          </cell>
          <cell r="AU41">
            <v>0</v>
          </cell>
          <cell r="AW41">
            <v>5</v>
          </cell>
          <cell r="AX41">
            <v>4.18</v>
          </cell>
          <cell r="AY41">
            <v>0</v>
          </cell>
          <cell r="BA41">
            <v>0</v>
          </cell>
          <cell r="BC41">
            <v>0</v>
          </cell>
          <cell r="BE41">
            <v>0</v>
          </cell>
          <cell r="BG41">
            <v>0</v>
          </cell>
          <cell r="BM41" t="str">
            <v>Antoinette Inniss-Haycox</v>
          </cell>
          <cell r="BN41">
            <v>42494.557557870372</v>
          </cell>
          <cell r="BO41" t="str">
            <v>3RG23243DK147110N</v>
          </cell>
          <cell r="BP41">
            <v>13.5</v>
          </cell>
        </row>
        <row r="42">
          <cell r="A42">
            <v>40</v>
          </cell>
          <cell r="B42">
            <v>15209</v>
          </cell>
          <cell r="C42">
            <v>3292843</v>
          </cell>
          <cell r="D42" t="b">
            <v>1</v>
          </cell>
          <cell r="E42" t="str">
            <v>Dylan</v>
          </cell>
          <cell r="F42" t="str">
            <v>Mukhtar</v>
          </cell>
          <cell r="G42" t="str">
            <v>Dylan MUKHTAR</v>
          </cell>
          <cell r="H42" t="str">
            <v>Kettering Town Harriers</v>
          </cell>
          <cell r="J42" t="str">
            <v>U15 Boys</v>
          </cell>
          <cell r="K42" t="str">
            <v>Male</v>
          </cell>
          <cell r="L42" t="str">
            <v>Birth</v>
          </cell>
          <cell r="M42" t="str">
            <v>Northampton</v>
          </cell>
          <cell r="N42">
            <v>37246</v>
          </cell>
          <cell r="O42">
            <v>4</v>
          </cell>
          <cell r="P42">
            <v>13.3</v>
          </cell>
          <cell r="Q42">
            <v>4</v>
          </cell>
          <cell r="R42">
            <v>27.1</v>
          </cell>
          <cell r="S42">
            <v>0</v>
          </cell>
          <cell r="U42">
            <v>0</v>
          </cell>
          <cell r="W42">
            <v>0</v>
          </cell>
          <cell r="Y42">
            <v>0</v>
          </cell>
          <cell r="AA42">
            <v>0</v>
          </cell>
          <cell r="AC42">
            <v>0</v>
          </cell>
          <cell r="AE42">
            <v>0</v>
          </cell>
          <cell r="AI42">
            <v>0</v>
          </cell>
          <cell r="AS42">
            <v>0</v>
          </cell>
          <cell r="AU42">
            <v>0</v>
          </cell>
          <cell r="AW42">
            <v>0</v>
          </cell>
          <cell r="AY42">
            <v>0</v>
          </cell>
          <cell r="BA42">
            <v>0</v>
          </cell>
          <cell r="BC42">
            <v>0</v>
          </cell>
          <cell r="BE42">
            <v>0</v>
          </cell>
          <cell r="BG42">
            <v>0</v>
          </cell>
          <cell r="BM42" t="str">
            <v>Antoinette Inniss-Haycox</v>
          </cell>
          <cell r="BN42">
            <v>42483.438888888886</v>
          </cell>
          <cell r="BO42" t="str">
            <v>0AG66167AD179064V</v>
          </cell>
          <cell r="BP42">
            <v>9</v>
          </cell>
        </row>
        <row r="43">
          <cell r="A43">
            <v>41</v>
          </cell>
          <cell r="B43">
            <v>15058</v>
          </cell>
          <cell r="C43" t="str">
            <v>TN19062016</v>
          </cell>
          <cell r="D43" t="b">
            <v>1</v>
          </cell>
          <cell r="E43" t="str">
            <v>Moses</v>
          </cell>
          <cell r="F43" t="str">
            <v>Obie</v>
          </cell>
          <cell r="G43" t="str">
            <v>Moses OBIE</v>
          </cell>
          <cell r="H43" t="str">
            <v>Daventry AAC</v>
          </cell>
          <cell r="I43" t="str">
            <v>School ..</v>
          </cell>
          <cell r="J43" t="str">
            <v>U13 Boys</v>
          </cell>
          <cell r="K43" t="str">
            <v>Male</v>
          </cell>
          <cell r="L43" t="str">
            <v>Residency</v>
          </cell>
          <cell r="M43" t="str">
            <v>Nottingham</v>
          </cell>
          <cell r="N43">
            <v>38522</v>
          </cell>
          <cell r="O43">
            <v>5</v>
          </cell>
          <cell r="P43" t="str">
            <v>X</v>
          </cell>
          <cell r="Q43">
            <v>0</v>
          </cell>
          <cell r="S43">
            <v>0</v>
          </cell>
          <cell r="U43">
            <v>0</v>
          </cell>
          <cell r="W43">
            <v>0</v>
          </cell>
          <cell r="Y43">
            <v>0</v>
          </cell>
          <cell r="AA43">
            <v>0</v>
          </cell>
          <cell r="AC43">
            <v>0</v>
          </cell>
          <cell r="AE43">
            <v>0</v>
          </cell>
          <cell r="AI43">
            <v>0</v>
          </cell>
          <cell r="AS43">
            <v>5</v>
          </cell>
          <cell r="AT43" t="str">
            <v>X</v>
          </cell>
          <cell r="AU43">
            <v>0</v>
          </cell>
          <cell r="AW43">
            <v>0</v>
          </cell>
          <cell r="AY43">
            <v>0</v>
          </cell>
          <cell r="BA43">
            <v>0</v>
          </cell>
          <cell r="BC43">
            <v>0</v>
          </cell>
          <cell r="BE43">
            <v>0</v>
          </cell>
          <cell r="BG43">
            <v>0</v>
          </cell>
          <cell r="BM43" t="str">
            <v>Coach ..</v>
          </cell>
          <cell r="BN43">
            <v>42482.542094907411</v>
          </cell>
          <cell r="BO43" t="str">
            <v>0AD15036A6819210T</v>
          </cell>
          <cell r="BP43">
            <v>9</v>
          </cell>
        </row>
        <row r="44">
          <cell r="A44">
            <v>42</v>
          </cell>
          <cell r="B44">
            <v>15291</v>
          </cell>
          <cell r="C44">
            <v>3029895</v>
          </cell>
          <cell r="D44" t="b">
            <v>1</v>
          </cell>
          <cell r="E44" t="str">
            <v>Clinton</v>
          </cell>
          <cell r="F44" t="str">
            <v>Osoba-George</v>
          </cell>
          <cell r="G44" t="str">
            <v>Clinton OSOBA-GEORGE</v>
          </cell>
          <cell r="H44" t="str">
            <v>Rugby &amp; Northampton AC</v>
          </cell>
          <cell r="I44" t="str">
            <v>University of Bedfordshire</v>
          </cell>
          <cell r="J44" t="str">
            <v>U23 Men</v>
          </cell>
          <cell r="K44" t="str">
            <v>Male</v>
          </cell>
          <cell r="L44" t="str">
            <v>Residency</v>
          </cell>
          <cell r="M44" t="str">
            <v>Nigeria</v>
          </cell>
          <cell r="N44">
            <v>35202</v>
          </cell>
          <cell r="O44">
            <v>1</v>
          </cell>
          <cell r="P44" t="str">
            <v>X</v>
          </cell>
          <cell r="Q44">
            <v>0</v>
          </cell>
          <cell r="S44">
            <v>0</v>
          </cell>
          <cell r="U44">
            <v>0</v>
          </cell>
          <cell r="W44">
            <v>0</v>
          </cell>
          <cell r="Y44">
            <v>0</v>
          </cell>
          <cell r="AA44">
            <v>0</v>
          </cell>
          <cell r="AC44">
            <v>0</v>
          </cell>
          <cell r="AE44">
            <v>0</v>
          </cell>
          <cell r="AI44">
            <v>0</v>
          </cell>
          <cell r="AS44">
            <v>0</v>
          </cell>
          <cell r="AU44">
            <v>0</v>
          </cell>
          <cell r="AW44">
            <v>0</v>
          </cell>
          <cell r="AY44">
            <v>0</v>
          </cell>
          <cell r="BA44">
            <v>0</v>
          </cell>
          <cell r="BC44">
            <v>0</v>
          </cell>
          <cell r="BE44">
            <v>0</v>
          </cell>
          <cell r="BG44">
            <v>0</v>
          </cell>
          <cell r="BM44" t="str">
            <v>Coach ..</v>
          </cell>
          <cell r="BN44">
            <v>42483.635335648149</v>
          </cell>
          <cell r="BO44" t="str">
            <v>3KF764576G794741W</v>
          </cell>
          <cell r="BP44">
            <v>5.5</v>
          </cell>
        </row>
        <row r="45">
          <cell r="A45">
            <v>43</v>
          </cell>
          <cell r="B45">
            <v>15137</v>
          </cell>
          <cell r="C45">
            <v>3431748</v>
          </cell>
          <cell r="D45" t="b">
            <v>0</v>
          </cell>
          <cell r="E45" t="str">
            <v>Alfie</v>
          </cell>
          <cell r="F45" t="str">
            <v>Pace</v>
          </cell>
          <cell r="G45" t="str">
            <v>Alfie PACE</v>
          </cell>
          <cell r="H45" t="str">
            <v>Silson Joggers AC</v>
          </cell>
          <cell r="I45" t="str">
            <v>Silvertsone</v>
          </cell>
          <cell r="J45" t="str">
            <v>U13 Boys</v>
          </cell>
          <cell r="K45" t="str">
            <v>Male</v>
          </cell>
          <cell r="L45" t="str">
            <v>Residency</v>
          </cell>
          <cell r="M45" t="str">
            <v>Town/City Place of Birth ...</v>
          </cell>
          <cell r="N45">
            <v>38336</v>
          </cell>
          <cell r="O45">
            <v>5</v>
          </cell>
          <cell r="P45" t="str">
            <v>X</v>
          </cell>
          <cell r="Q45">
            <v>5</v>
          </cell>
          <cell r="R45" t="str">
            <v>X</v>
          </cell>
          <cell r="S45">
            <v>0</v>
          </cell>
          <cell r="U45">
            <v>0</v>
          </cell>
          <cell r="W45">
            <v>0</v>
          </cell>
          <cell r="Y45">
            <v>0</v>
          </cell>
          <cell r="AA45">
            <v>0</v>
          </cell>
          <cell r="AC45">
            <v>0</v>
          </cell>
          <cell r="AE45">
            <v>0</v>
          </cell>
          <cell r="AI45">
            <v>0</v>
          </cell>
          <cell r="AS45">
            <v>5</v>
          </cell>
          <cell r="AT45" t="str">
            <v>X</v>
          </cell>
          <cell r="AU45">
            <v>0</v>
          </cell>
          <cell r="AW45">
            <v>0</v>
          </cell>
          <cell r="AY45">
            <v>0</v>
          </cell>
          <cell r="BA45">
            <v>0</v>
          </cell>
          <cell r="BC45">
            <v>0</v>
          </cell>
          <cell r="BE45">
            <v>0</v>
          </cell>
          <cell r="BG45">
            <v>0</v>
          </cell>
          <cell r="BM45" t="str">
            <v>Tasha King</v>
          </cell>
          <cell r="BN45">
            <v>42483.141134259262</v>
          </cell>
          <cell r="BO45" t="str">
            <v>2LX85814GX395853R</v>
          </cell>
          <cell r="BP45">
            <v>13.5</v>
          </cell>
        </row>
        <row r="46">
          <cell r="A46">
            <v>44</v>
          </cell>
          <cell r="B46">
            <v>14734</v>
          </cell>
          <cell r="C46">
            <v>3272130</v>
          </cell>
          <cell r="D46" t="b">
            <v>1</v>
          </cell>
          <cell r="E46" t="str">
            <v>Tyrese</v>
          </cell>
          <cell r="F46" t="str">
            <v>Parris-Smith</v>
          </cell>
          <cell r="G46" t="str">
            <v>Tyrese PARRIS-SMITH</v>
          </cell>
          <cell r="H46" t="str">
            <v>Kettering Town Harriers</v>
          </cell>
          <cell r="I46" t="str">
            <v>Northampton School for Boys</v>
          </cell>
          <cell r="J46" t="str">
            <v>U17 Men</v>
          </cell>
          <cell r="K46" t="str">
            <v>Male</v>
          </cell>
          <cell r="L46" t="str">
            <v>Birth</v>
          </cell>
          <cell r="M46" t="str">
            <v>Northampton</v>
          </cell>
          <cell r="N46">
            <v>36550</v>
          </cell>
          <cell r="O46">
            <v>3</v>
          </cell>
          <cell r="P46">
            <v>12.4</v>
          </cell>
          <cell r="Q46">
            <v>3</v>
          </cell>
          <cell r="R46">
            <v>25</v>
          </cell>
          <cell r="S46">
            <v>0</v>
          </cell>
          <cell r="U46">
            <v>0</v>
          </cell>
          <cell r="W46">
            <v>0</v>
          </cell>
          <cell r="Y46">
            <v>0</v>
          </cell>
          <cell r="AA46">
            <v>0</v>
          </cell>
          <cell r="AC46">
            <v>0</v>
          </cell>
          <cell r="AE46">
            <v>0</v>
          </cell>
          <cell r="AI46">
            <v>0</v>
          </cell>
          <cell r="AS46">
            <v>0</v>
          </cell>
          <cell r="AU46">
            <v>0</v>
          </cell>
          <cell r="AW46">
            <v>0</v>
          </cell>
          <cell r="AY46">
            <v>0</v>
          </cell>
          <cell r="BA46">
            <v>0</v>
          </cell>
          <cell r="BC46">
            <v>0</v>
          </cell>
          <cell r="BE46">
            <v>0</v>
          </cell>
          <cell r="BG46">
            <v>0</v>
          </cell>
          <cell r="BM46" t="str">
            <v>Antoinette Inniss-haycox</v>
          </cell>
          <cell r="BN46">
            <v>42480.589583333334</v>
          </cell>
          <cell r="BO46" t="str">
            <v>49747173DK186931K</v>
          </cell>
          <cell r="BP46">
            <v>9</v>
          </cell>
        </row>
        <row r="47">
          <cell r="A47">
            <v>45</v>
          </cell>
          <cell r="B47">
            <v>14665</v>
          </cell>
          <cell r="C47">
            <v>2698683</v>
          </cell>
          <cell r="D47" t="b">
            <v>1</v>
          </cell>
          <cell r="E47" t="str">
            <v>Wilson</v>
          </cell>
          <cell r="F47" t="str">
            <v>Paterson</v>
          </cell>
          <cell r="G47" t="str">
            <v>Wilson PATERSON</v>
          </cell>
          <cell r="H47" t="str">
            <v>Corby AC</v>
          </cell>
          <cell r="I47" t="str">
            <v>School ..</v>
          </cell>
          <cell r="J47" t="str">
            <v>Masters (M)</v>
          </cell>
          <cell r="K47" t="str">
            <v>Male</v>
          </cell>
          <cell r="L47" t="str">
            <v>Residency</v>
          </cell>
          <cell r="M47" t="str">
            <v>Town/City Place of Birth ...</v>
          </cell>
          <cell r="N47">
            <v>21252</v>
          </cell>
          <cell r="O47">
            <v>7</v>
          </cell>
          <cell r="P47">
            <v>13.8</v>
          </cell>
          <cell r="Q47">
            <v>7</v>
          </cell>
          <cell r="R47">
            <v>28.5</v>
          </cell>
          <cell r="S47">
            <v>7</v>
          </cell>
          <cell r="T47">
            <v>65.5</v>
          </cell>
          <cell r="U47">
            <v>0</v>
          </cell>
          <cell r="W47">
            <v>0</v>
          </cell>
          <cell r="Y47">
            <v>0</v>
          </cell>
          <cell r="AA47">
            <v>0</v>
          </cell>
          <cell r="AC47">
            <v>0</v>
          </cell>
          <cell r="AE47">
            <v>0</v>
          </cell>
          <cell r="AI47">
            <v>0</v>
          </cell>
          <cell r="AS47">
            <v>0</v>
          </cell>
          <cell r="AU47">
            <v>0</v>
          </cell>
          <cell r="AW47">
            <v>0</v>
          </cell>
          <cell r="AY47">
            <v>0</v>
          </cell>
          <cell r="BA47">
            <v>0</v>
          </cell>
          <cell r="BC47">
            <v>0</v>
          </cell>
          <cell r="BE47">
            <v>0</v>
          </cell>
          <cell r="BG47">
            <v>0</v>
          </cell>
          <cell r="BM47" t="str">
            <v>Bill Boyd</v>
          </cell>
          <cell r="BN47">
            <v>42480.396435185183</v>
          </cell>
          <cell r="BO47" t="str">
            <v>0Y171079F5454670M</v>
          </cell>
          <cell r="BP47">
            <v>16.5</v>
          </cell>
        </row>
        <row r="48">
          <cell r="A48">
            <v>46</v>
          </cell>
          <cell r="B48">
            <v>15175</v>
          </cell>
          <cell r="C48" t="str">
            <v>TN141004</v>
          </cell>
          <cell r="D48" t="b">
            <v>0</v>
          </cell>
          <cell r="E48" t="str">
            <v>Elliott</v>
          </cell>
          <cell r="F48" t="str">
            <v>Powell</v>
          </cell>
          <cell r="G48" t="str">
            <v>Elliott POWELL</v>
          </cell>
          <cell r="H48" t="str">
            <v>Corby AC</v>
          </cell>
          <cell r="I48" t="str">
            <v>Corby Athletics Academy</v>
          </cell>
          <cell r="J48" t="str">
            <v>U13 Boys</v>
          </cell>
          <cell r="K48" t="str">
            <v>Male</v>
          </cell>
          <cell r="L48" t="str">
            <v>Birth</v>
          </cell>
          <cell r="M48" t="str">
            <v>Kettering</v>
          </cell>
          <cell r="N48">
            <v>38274</v>
          </cell>
          <cell r="O48">
            <v>5</v>
          </cell>
          <cell r="P48" t="str">
            <v>X</v>
          </cell>
          <cell r="Q48">
            <v>0</v>
          </cell>
          <cell r="S48">
            <v>0</v>
          </cell>
          <cell r="U48">
            <v>0</v>
          </cell>
          <cell r="W48">
            <v>5</v>
          </cell>
          <cell r="X48" t="str">
            <v>X</v>
          </cell>
          <cell r="Y48">
            <v>0</v>
          </cell>
          <cell r="AA48">
            <v>0</v>
          </cell>
          <cell r="AC48">
            <v>0</v>
          </cell>
          <cell r="AE48">
            <v>0</v>
          </cell>
          <cell r="AI48">
            <v>0</v>
          </cell>
          <cell r="AS48">
            <v>0</v>
          </cell>
          <cell r="AU48">
            <v>0</v>
          </cell>
          <cell r="AW48">
            <v>5</v>
          </cell>
          <cell r="AX48" t="str">
            <v>X</v>
          </cell>
          <cell r="AY48">
            <v>0</v>
          </cell>
          <cell r="BA48">
            <v>0</v>
          </cell>
          <cell r="BC48">
            <v>0</v>
          </cell>
          <cell r="BE48">
            <v>0</v>
          </cell>
          <cell r="BG48">
            <v>0</v>
          </cell>
          <cell r="BM48" t="str">
            <v>Lynn Hay</v>
          </cell>
          <cell r="BN48">
            <v>42483.344664351855</v>
          </cell>
          <cell r="BO48" t="str">
            <v>9B972669LF943905S</v>
          </cell>
          <cell r="BP48">
            <v>13.5</v>
          </cell>
        </row>
        <row r="49">
          <cell r="A49">
            <v>47</v>
          </cell>
          <cell r="B49">
            <v>15173</v>
          </cell>
          <cell r="C49" t="str">
            <v>TN160206</v>
          </cell>
          <cell r="D49" t="b">
            <v>0</v>
          </cell>
          <cell r="E49" t="str">
            <v>Fabian</v>
          </cell>
          <cell r="F49" t="str">
            <v>Powell</v>
          </cell>
          <cell r="G49" t="str">
            <v>Fabian POWELL</v>
          </cell>
          <cell r="H49" t="str">
            <v>Corby AC</v>
          </cell>
          <cell r="I49" t="str">
            <v>Corby Athletics Academy</v>
          </cell>
          <cell r="J49" t="str">
            <v>U11 Boys</v>
          </cell>
          <cell r="K49" t="str">
            <v>Male</v>
          </cell>
          <cell r="L49" t="str">
            <v>Birth</v>
          </cell>
          <cell r="M49" t="str">
            <v>Kettering</v>
          </cell>
          <cell r="N49">
            <v>38764</v>
          </cell>
          <cell r="O49">
            <v>6</v>
          </cell>
          <cell r="P49" t="str">
            <v>X</v>
          </cell>
          <cell r="Q49">
            <v>6</v>
          </cell>
          <cell r="R49" t="str">
            <v>X</v>
          </cell>
          <cell r="S49">
            <v>0</v>
          </cell>
          <cell r="U49">
            <v>0</v>
          </cell>
          <cell r="W49">
            <v>0</v>
          </cell>
          <cell r="Y49">
            <v>0</v>
          </cell>
          <cell r="AA49">
            <v>0</v>
          </cell>
          <cell r="AC49">
            <v>0</v>
          </cell>
          <cell r="AE49">
            <v>0</v>
          </cell>
          <cell r="AI49">
            <v>0</v>
          </cell>
          <cell r="AS49">
            <v>0</v>
          </cell>
          <cell r="AU49">
            <v>0</v>
          </cell>
          <cell r="AW49">
            <v>6</v>
          </cell>
          <cell r="AX49" t="str">
            <v>X</v>
          </cell>
          <cell r="AY49">
            <v>0</v>
          </cell>
          <cell r="BA49">
            <v>0</v>
          </cell>
          <cell r="BC49">
            <v>0</v>
          </cell>
          <cell r="BE49">
            <v>0</v>
          </cell>
          <cell r="BG49">
            <v>0</v>
          </cell>
          <cell r="BM49" t="str">
            <v>Lynn Hay</v>
          </cell>
          <cell r="BN49">
            <v>42483.334074074075</v>
          </cell>
          <cell r="BO49" t="str">
            <v>32E976148D765171K</v>
          </cell>
          <cell r="BP49">
            <v>13.5</v>
          </cell>
        </row>
        <row r="50">
          <cell r="A50">
            <v>48</v>
          </cell>
          <cell r="B50">
            <v>14427</v>
          </cell>
          <cell r="C50">
            <v>3526777</v>
          </cell>
          <cell r="D50" t="b">
            <v>1</v>
          </cell>
          <cell r="E50" t="str">
            <v>Oliver</v>
          </cell>
          <cell r="F50" t="str">
            <v>Rose</v>
          </cell>
          <cell r="G50" t="str">
            <v>Oliver ROSE</v>
          </cell>
          <cell r="H50" t="str">
            <v>Rugby &amp; Northampton AC</v>
          </cell>
          <cell r="I50" t="str">
            <v>Brixworth</v>
          </cell>
          <cell r="J50" t="str">
            <v>U13 Boys</v>
          </cell>
          <cell r="K50" t="str">
            <v>Male</v>
          </cell>
          <cell r="L50" t="str">
            <v>Birth</v>
          </cell>
          <cell r="M50" t="str">
            <v>Northampton</v>
          </cell>
          <cell r="N50">
            <v>38521</v>
          </cell>
          <cell r="O50">
            <v>5</v>
          </cell>
          <cell r="P50">
            <v>12.9</v>
          </cell>
          <cell r="Q50">
            <v>0</v>
          </cell>
          <cell r="S50">
            <v>0</v>
          </cell>
          <cell r="U50">
            <v>0</v>
          </cell>
          <cell r="W50">
            <v>0</v>
          </cell>
          <cell r="Y50">
            <v>0</v>
          </cell>
          <cell r="AA50">
            <v>0</v>
          </cell>
          <cell r="AC50">
            <v>0</v>
          </cell>
          <cell r="AE50">
            <v>0</v>
          </cell>
          <cell r="AI50">
            <v>0</v>
          </cell>
          <cell r="AS50">
            <v>5</v>
          </cell>
          <cell r="AT50">
            <v>118</v>
          </cell>
          <cell r="AU50">
            <v>0</v>
          </cell>
          <cell r="AW50">
            <v>0</v>
          </cell>
          <cell r="AY50">
            <v>0</v>
          </cell>
          <cell r="BA50">
            <v>0</v>
          </cell>
          <cell r="BC50">
            <v>0</v>
          </cell>
          <cell r="BE50">
            <v>0</v>
          </cell>
          <cell r="BG50">
            <v>0</v>
          </cell>
          <cell r="BM50" t="str">
            <v>Richard Blenkinsop</v>
          </cell>
          <cell r="BN50">
            <v>42478.155543981484</v>
          </cell>
          <cell r="BO50" t="str">
            <v>03F92650R0543201V</v>
          </cell>
          <cell r="BP50">
            <v>9</v>
          </cell>
        </row>
        <row r="51">
          <cell r="A51">
            <v>49</v>
          </cell>
          <cell r="B51">
            <v>15248</v>
          </cell>
          <cell r="C51">
            <v>3240826</v>
          </cell>
          <cell r="D51" t="b">
            <v>1</v>
          </cell>
          <cell r="E51" t="str">
            <v>Alfie</v>
          </cell>
          <cell r="F51" t="str">
            <v>Sanderson</v>
          </cell>
          <cell r="G51" t="str">
            <v>Alfie SANDERSON</v>
          </cell>
          <cell r="H51" t="str">
            <v>Daventry AAC</v>
          </cell>
          <cell r="I51" t="str">
            <v>dantre</v>
          </cell>
          <cell r="J51" t="str">
            <v>U15 Boys</v>
          </cell>
          <cell r="K51" t="str">
            <v>Male</v>
          </cell>
          <cell r="L51" t="str">
            <v>Birth</v>
          </cell>
          <cell r="M51" t="str">
            <v>DAVENTRY</v>
          </cell>
          <cell r="N51">
            <v>37595</v>
          </cell>
          <cell r="O51">
            <v>4</v>
          </cell>
          <cell r="P51">
            <v>13.6</v>
          </cell>
          <cell r="Q51">
            <v>4</v>
          </cell>
          <cell r="R51">
            <v>28.3</v>
          </cell>
          <cell r="S51">
            <v>0</v>
          </cell>
          <cell r="U51">
            <v>0</v>
          </cell>
          <cell r="W51">
            <v>0</v>
          </cell>
          <cell r="Y51">
            <v>0</v>
          </cell>
          <cell r="AA51">
            <v>0</v>
          </cell>
          <cell r="AC51">
            <v>0</v>
          </cell>
          <cell r="AE51">
            <v>0</v>
          </cell>
          <cell r="AI51">
            <v>0</v>
          </cell>
          <cell r="AS51">
            <v>0</v>
          </cell>
          <cell r="AU51">
            <v>0</v>
          </cell>
          <cell r="AW51">
            <v>4</v>
          </cell>
          <cell r="AX51">
            <v>4.1399999999999997</v>
          </cell>
          <cell r="AY51">
            <v>0</v>
          </cell>
          <cell r="BA51">
            <v>0</v>
          </cell>
          <cell r="BC51">
            <v>0</v>
          </cell>
          <cell r="BE51">
            <v>0</v>
          </cell>
          <cell r="BG51">
            <v>0</v>
          </cell>
          <cell r="BM51" t="str">
            <v>Coach ..</v>
          </cell>
          <cell r="BN51">
            <v>42483.520752314813</v>
          </cell>
          <cell r="BO51" t="str">
            <v>42J88557N4372661R</v>
          </cell>
          <cell r="BP51">
            <v>13.5</v>
          </cell>
        </row>
        <row r="52">
          <cell r="A52">
            <v>50</v>
          </cell>
          <cell r="B52">
            <v>13633</v>
          </cell>
          <cell r="C52">
            <v>3020971</v>
          </cell>
          <cell r="D52" t="b">
            <v>1</v>
          </cell>
          <cell r="E52" t="str">
            <v>Giorgio</v>
          </cell>
          <cell r="F52" t="str">
            <v>Saroli</v>
          </cell>
          <cell r="G52" t="str">
            <v>Giorgio SAROLI</v>
          </cell>
          <cell r="H52" t="str">
            <v>Rugby &amp; Northampton AC</v>
          </cell>
          <cell r="I52" t="str">
            <v>School ..</v>
          </cell>
          <cell r="J52" t="str">
            <v>U20 Men</v>
          </cell>
          <cell r="K52" t="str">
            <v>Male</v>
          </cell>
          <cell r="L52" t="str">
            <v>Birth</v>
          </cell>
          <cell r="M52" t="str">
            <v>london</v>
          </cell>
          <cell r="N52">
            <v>36390</v>
          </cell>
          <cell r="O52">
            <v>2</v>
          </cell>
          <cell r="P52" t="str">
            <v>X</v>
          </cell>
          <cell r="Q52">
            <v>0</v>
          </cell>
          <cell r="S52">
            <v>0</v>
          </cell>
          <cell r="U52">
            <v>0</v>
          </cell>
          <cell r="W52">
            <v>0</v>
          </cell>
          <cell r="Y52">
            <v>0</v>
          </cell>
          <cell r="AA52">
            <v>0</v>
          </cell>
          <cell r="AC52">
            <v>0</v>
          </cell>
          <cell r="AE52">
            <v>0</v>
          </cell>
          <cell r="AI52">
            <v>0</v>
          </cell>
          <cell r="AS52">
            <v>2</v>
          </cell>
          <cell r="AT52" t="str">
            <v>X</v>
          </cell>
          <cell r="AU52">
            <v>0</v>
          </cell>
          <cell r="AW52">
            <v>0</v>
          </cell>
          <cell r="AY52">
            <v>0</v>
          </cell>
          <cell r="BA52">
            <v>0</v>
          </cell>
          <cell r="BC52">
            <v>0</v>
          </cell>
          <cell r="BE52">
            <v>0</v>
          </cell>
          <cell r="BG52">
            <v>0</v>
          </cell>
          <cell r="BM52" t="str">
            <v>beverley simms</v>
          </cell>
          <cell r="BN52">
            <v>42464.417222222219</v>
          </cell>
          <cell r="BO52">
            <v>100556</v>
          </cell>
          <cell r="BP52">
            <v>11</v>
          </cell>
        </row>
        <row r="53">
          <cell r="A53">
            <v>51</v>
          </cell>
          <cell r="B53">
            <v>14809</v>
          </cell>
          <cell r="C53">
            <v>3525267</v>
          </cell>
          <cell r="D53" t="b">
            <v>1</v>
          </cell>
          <cell r="E53" t="str">
            <v>Oliver</v>
          </cell>
          <cell r="F53" t="str">
            <v>Savage</v>
          </cell>
          <cell r="G53" t="str">
            <v>Oliver SAVAGE</v>
          </cell>
          <cell r="H53" t="str">
            <v>Rugby &amp; Northampton AC</v>
          </cell>
          <cell r="I53" t="str">
            <v>School ..</v>
          </cell>
          <cell r="J53" t="str">
            <v>U13 Boys</v>
          </cell>
          <cell r="K53" t="str">
            <v>Male</v>
          </cell>
          <cell r="L53" t="str">
            <v>Birth</v>
          </cell>
          <cell r="M53" t="str">
            <v>Northampton</v>
          </cell>
          <cell r="N53">
            <v>38345</v>
          </cell>
          <cell r="O53">
            <v>5</v>
          </cell>
          <cell r="P53">
            <v>15.6</v>
          </cell>
          <cell r="Q53">
            <v>0</v>
          </cell>
          <cell r="S53">
            <v>0</v>
          </cell>
          <cell r="U53">
            <v>0</v>
          </cell>
          <cell r="W53">
            <v>5</v>
          </cell>
          <cell r="X53" t="str">
            <v>X</v>
          </cell>
          <cell r="Y53">
            <v>0</v>
          </cell>
          <cell r="AA53">
            <v>0</v>
          </cell>
          <cell r="AC53">
            <v>0</v>
          </cell>
          <cell r="AE53">
            <v>0</v>
          </cell>
          <cell r="AI53">
            <v>0</v>
          </cell>
          <cell r="AS53">
            <v>0</v>
          </cell>
          <cell r="AU53">
            <v>0</v>
          </cell>
          <cell r="AW53">
            <v>0</v>
          </cell>
          <cell r="AY53">
            <v>0</v>
          </cell>
          <cell r="BA53">
            <v>0</v>
          </cell>
          <cell r="BC53">
            <v>0</v>
          </cell>
          <cell r="BE53">
            <v>0</v>
          </cell>
          <cell r="BG53">
            <v>0</v>
          </cell>
          <cell r="BM53" t="str">
            <v>Coach ..</v>
          </cell>
          <cell r="BN53">
            <v>42481.351238425923</v>
          </cell>
          <cell r="BO53" t="str">
            <v>31842438A4268151B</v>
          </cell>
          <cell r="BP53">
            <v>9</v>
          </cell>
        </row>
        <row r="54">
          <cell r="A54">
            <v>52</v>
          </cell>
          <cell r="B54">
            <v>14500</v>
          </cell>
          <cell r="C54">
            <v>3372970</v>
          </cell>
          <cell r="D54" t="b">
            <v>1</v>
          </cell>
          <cell r="E54" t="str">
            <v>Cole</v>
          </cell>
          <cell r="F54" t="str">
            <v>Sinnott</v>
          </cell>
          <cell r="G54" t="str">
            <v>Cole SINNOTT</v>
          </cell>
          <cell r="H54" t="str">
            <v>Kettering Town Harriers</v>
          </cell>
          <cell r="I54" t="str">
            <v>Prince William School</v>
          </cell>
          <cell r="J54" t="str">
            <v>U13 Boys</v>
          </cell>
          <cell r="K54" t="str">
            <v>Male</v>
          </cell>
          <cell r="L54" t="str">
            <v>Residency</v>
          </cell>
          <cell r="M54" t="str">
            <v>Nuneaton</v>
          </cell>
          <cell r="N54">
            <v>37963</v>
          </cell>
          <cell r="O54">
            <v>5</v>
          </cell>
          <cell r="P54">
            <v>13.8</v>
          </cell>
          <cell r="Q54">
            <v>5</v>
          </cell>
          <cell r="R54">
            <v>28.7</v>
          </cell>
          <cell r="S54">
            <v>0</v>
          </cell>
          <cell r="U54">
            <v>0</v>
          </cell>
          <cell r="W54">
            <v>0</v>
          </cell>
          <cell r="Y54">
            <v>0</v>
          </cell>
          <cell r="AA54">
            <v>0</v>
          </cell>
          <cell r="AC54">
            <v>0</v>
          </cell>
          <cell r="AE54">
            <v>0</v>
          </cell>
          <cell r="AI54">
            <v>0</v>
          </cell>
          <cell r="AS54">
            <v>5</v>
          </cell>
          <cell r="AT54">
            <v>1.25</v>
          </cell>
          <cell r="AU54">
            <v>0</v>
          </cell>
          <cell r="AW54">
            <v>0</v>
          </cell>
          <cell r="AY54">
            <v>0</v>
          </cell>
          <cell r="BA54">
            <v>0</v>
          </cell>
          <cell r="BC54">
            <v>0</v>
          </cell>
          <cell r="BE54">
            <v>0</v>
          </cell>
          <cell r="BG54">
            <v>0</v>
          </cell>
          <cell r="BM54" t="str">
            <v>Antoinette Innis-Haycox</v>
          </cell>
          <cell r="BN54">
            <v>42478.527743055558</v>
          </cell>
          <cell r="BO54" t="str">
            <v>2U15207224368891M</v>
          </cell>
          <cell r="BP54">
            <v>13.5</v>
          </cell>
        </row>
        <row r="55">
          <cell r="A55">
            <v>53</v>
          </cell>
          <cell r="B55">
            <v>14856</v>
          </cell>
          <cell r="C55">
            <v>3020777</v>
          </cell>
          <cell r="D55" t="b">
            <v>1</v>
          </cell>
          <cell r="E55" t="str">
            <v>Jordan</v>
          </cell>
          <cell r="F55" t="str">
            <v>Spence</v>
          </cell>
          <cell r="G55" t="str">
            <v>Jordan SPENCE</v>
          </cell>
          <cell r="H55" t="str">
            <v>Corby AC</v>
          </cell>
          <cell r="I55" t="str">
            <v>Peterborough Regional College</v>
          </cell>
          <cell r="J55" t="str">
            <v>U23 Men</v>
          </cell>
          <cell r="K55" t="str">
            <v>Male</v>
          </cell>
          <cell r="L55" t="str">
            <v>Birth</v>
          </cell>
          <cell r="M55" t="str">
            <v>Northampton</v>
          </cell>
          <cell r="N55">
            <v>35343</v>
          </cell>
          <cell r="O55">
            <v>1</v>
          </cell>
          <cell r="P55">
            <v>11.2</v>
          </cell>
          <cell r="Q55">
            <v>1</v>
          </cell>
          <cell r="R55">
            <v>22.7</v>
          </cell>
          <cell r="S55">
            <v>1</v>
          </cell>
          <cell r="T55">
            <v>52</v>
          </cell>
          <cell r="U55">
            <v>0</v>
          </cell>
          <cell r="W55">
            <v>0</v>
          </cell>
          <cell r="Y55">
            <v>0</v>
          </cell>
          <cell r="AA55">
            <v>0</v>
          </cell>
          <cell r="AC55">
            <v>0</v>
          </cell>
          <cell r="AE55">
            <v>0</v>
          </cell>
          <cell r="AI55">
            <v>0</v>
          </cell>
          <cell r="AS55">
            <v>0</v>
          </cell>
          <cell r="AU55">
            <v>0</v>
          </cell>
          <cell r="AW55">
            <v>0</v>
          </cell>
          <cell r="AY55">
            <v>0</v>
          </cell>
          <cell r="BA55">
            <v>0</v>
          </cell>
          <cell r="BC55">
            <v>0</v>
          </cell>
          <cell r="BE55">
            <v>0</v>
          </cell>
          <cell r="BG55">
            <v>0</v>
          </cell>
          <cell r="BM55" t="str">
            <v>Aidan Bailey</v>
          </cell>
          <cell r="BN55">
            <v>42481.538773148146</v>
          </cell>
          <cell r="BO55" t="str">
            <v>1ME41455EW086353J</v>
          </cell>
          <cell r="BP55">
            <v>16.5</v>
          </cell>
        </row>
        <row r="56">
          <cell r="A56">
            <v>54</v>
          </cell>
          <cell r="B56">
            <v>15270</v>
          </cell>
          <cell r="C56">
            <v>2994910</v>
          </cell>
          <cell r="D56" t="b">
            <v>1</v>
          </cell>
          <cell r="E56" t="str">
            <v>Zachary</v>
          </cell>
          <cell r="F56" t="str">
            <v>Stapleton</v>
          </cell>
          <cell r="G56" t="str">
            <v>Zachary STAPLETON</v>
          </cell>
          <cell r="H56" t="str">
            <v>Rugby &amp; Northampton AC</v>
          </cell>
          <cell r="I56" t="str">
            <v>School ..</v>
          </cell>
          <cell r="J56" t="str">
            <v>U20 Men</v>
          </cell>
          <cell r="K56" t="str">
            <v>Male</v>
          </cell>
          <cell r="L56" t="str">
            <v>Birth</v>
          </cell>
          <cell r="M56" t="str">
            <v>Northampton</v>
          </cell>
          <cell r="N56">
            <v>35947</v>
          </cell>
          <cell r="O56">
            <v>2</v>
          </cell>
          <cell r="P56" t="str">
            <v>X</v>
          </cell>
          <cell r="Q56">
            <v>2</v>
          </cell>
          <cell r="R56" t="str">
            <v>X</v>
          </cell>
          <cell r="S56">
            <v>0</v>
          </cell>
          <cell r="U56">
            <v>0</v>
          </cell>
          <cell r="W56">
            <v>0</v>
          </cell>
          <cell r="Y56">
            <v>0</v>
          </cell>
          <cell r="AA56">
            <v>0</v>
          </cell>
          <cell r="AC56">
            <v>0</v>
          </cell>
          <cell r="AE56">
            <v>0</v>
          </cell>
          <cell r="AI56">
            <v>0</v>
          </cell>
          <cell r="AS56">
            <v>0</v>
          </cell>
          <cell r="AU56">
            <v>0</v>
          </cell>
          <cell r="AW56">
            <v>0</v>
          </cell>
          <cell r="AY56">
            <v>0</v>
          </cell>
          <cell r="BA56">
            <v>0</v>
          </cell>
          <cell r="BC56">
            <v>0</v>
          </cell>
          <cell r="BE56">
            <v>0</v>
          </cell>
          <cell r="BG56">
            <v>0</v>
          </cell>
          <cell r="BM56" t="str">
            <v>Beverely Simms</v>
          </cell>
          <cell r="BN56">
            <v>42483.580567129633</v>
          </cell>
          <cell r="BO56" t="str">
            <v>69A68293GP668150V</v>
          </cell>
          <cell r="BP56">
            <v>11</v>
          </cell>
        </row>
        <row r="57">
          <cell r="A57">
            <v>55</v>
          </cell>
          <cell r="B57">
            <v>15011</v>
          </cell>
          <cell r="C57" t="str">
            <v>TN120206</v>
          </cell>
          <cell r="D57" t="b">
            <v>1</v>
          </cell>
          <cell r="E57" t="str">
            <v>Louis</v>
          </cell>
          <cell r="F57" t="str">
            <v>Starr</v>
          </cell>
          <cell r="G57" t="str">
            <v>Louis STARR</v>
          </cell>
          <cell r="H57" t="str">
            <v>Rugby &amp; Northampton AC</v>
          </cell>
          <cell r="I57" t="str">
            <v>West Haddon Primary</v>
          </cell>
          <cell r="J57" t="str">
            <v>U11 Boys</v>
          </cell>
          <cell r="K57" t="str">
            <v>Male</v>
          </cell>
          <cell r="L57" t="str">
            <v>Birth</v>
          </cell>
          <cell r="M57" t="str">
            <v>Northampton</v>
          </cell>
          <cell r="N57">
            <v>38760</v>
          </cell>
          <cell r="O57">
            <v>6</v>
          </cell>
          <cell r="P57">
            <v>11.8</v>
          </cell>
          <cell r="Q57">
            <v>0</v>
          </cell>
          <cell r="S57">
            <v>0</v>
          </cell>
          <cell r="U57">
            <v>0</v>
          </cell>
          <cell r="W57">
            <v>6</v>
          </cell>
          <cell r="X57">
            <v>4.2699999999999996</v>
          </cell>
          <cell r="Y57">
            <v>0</v>
          </cell>
          <cell r="AA57">
            <v>0</v>
          </cell>
          <cell r="AC57">
            <v>0</v>
          </cell>
          <cell r="AE57">
            <v>0</v>
          </cell>
          <cell r="AI57">
            <v>0</v>
          </cell>
          <cell r="AS57">
            <v>0</v>
          </cell>
          <cell r="AU57">
            <v>0</v>
          </cell>
          <cell r="AW57">
            <v>0</v>
          </cell>
          <cell r="AY57">
            <v>0</v>
          </cell>
          <cell r="BA57">
            <v>0</v>
          </cell>
          <cell r="BC57">
            <v>0</v>
          </cell>
          <cell r="BE57">
            <v>0</v>
          </cell>
          <cell r="BG57">
            <v>0</v>
          </cell>
          <cell r="BM57" t="str">
            <v>Coach ..</v>
          </cell>
          <cell r="BN57">
            <v>42482.382881944446</v>
          </cell>
          <cell r="BO57" t="str">
            <v>5R782221T1199634K</v>
          </cell>
          <cell r="BP57">
            <v>9</v>
          </cell>
        </row>
        <row r="58">
          <cell r="A58">
            <v>56</v>
          </cell>
          <cell r="B58">
            <v>14443</v>
          </cell>
          <cell r="C58">
            <v>3380720</v>
          </cell>
          <cell r="D58" t="b">
            <v>1</v>
          </cell>
          <cell r="E58" t="str">
            <v>Will</v>
          </cell>
          <cell r="F58" t="str">
            <v>Stevenson</v>
          </cell>
          <cell r="G58" t="str">
            <v>Will STEVENSON</v>
          </cell>
          <cell r="H58" t="str">
            <v>Daventry AAC</v>
          </cell>
          <cell r="I58" t="str">
            <v>School ..</v>
          </cell>
          <cell r="J58" t="str">
            <v>U20 Men</v>
          </cell>
          <cell r="K58" t="str">
            <v>Male</v>
          </cell>
          <cell r="L58" t="str">
            <v>Residency</v>
          </cell>
          <cell r="M58" t="str">
            <v>Preston Capes</v>
          </cell>
          <cell r="N58">
            <v>35749</v>
          </cell>
          <cell r="O58">
            <v>2</v>
          </cell>
          <cell r="P58">
            <v>12</v>
          </cell>
          <cell r="Q58">
            <v>2</v>
          </cell>
          <cell r="R58">
            <v>23.9</v>
          </cell>
          <cell r="S58">
            <v>2</v>
          </cell>
          <cell r="T58">
            <v>53.01</v>
          </cell>
          <cell r="U58">
            <v>2</v>
          </cell>
          <cell r="V58">
            <v>2.1989999999999998</v>
          </cell>
          <cell r="W58">
            <v>2</v>
          </cell>
          <cell r="Y58">
            <v>0</v>
          </cell>
          <cell r="AA58">
            <v>0</v>
          </cell>
          <cell r="AC58">
            <v>0</v>
          </cell>
          <cell r="AE58">
            <v>0</v>
          </cell>
          <cell r="AI58">
            <v>0</v>
          </cell>
          <cell r="AS58">
            <v>0</v>
          </cell>
          <cell r="AU58">
            <v>0</v>
          </cell>
          <cell r="AW58">
            <v>0</v>
          </cell>
          <cell r="AY58">
            <v>0</v>
          </cell>
          <cell r="BA58">
            <v>0</v>
          </cell>
          <cell r="BC58">
            <v>0</v>
          </cell>
          <cell r="BE58">
            <v>0</v>
          </cell>
          <cell r="BG58">
            <v>0</v>
          </cell>
          <cell r="BM58" t="str">
            <v>Richard Bolam</v>
          </cell>
          <cell r="BN58">
            <v>42478.257430555554</v>
          </cell>
          <cell r="BO58" t="str">
            <v>2G301051NS5360143</v>
          </cell>
          <cell r="BP58">
            <v>22</v>
          </cell>
        </row>
        <row r="59">
          <cell r="A59">
            <v>57</v>
          </cell>
          <cell r="B59">
            <v>14376</v>
          </cell>
          <cell r="C59">
            <v>3301470</v>
          </cell>
          <cell r="D59" t="b">
            <v>1</v>
          </cell>
          <cell r="E59" t="str">
            <v>Archie</v>
          </cell>
          <cell r="F59" t="str">
            <v>Tattersall</v>
          </cell>
          <cell r="G59" t="str">
            <v>Archie TATTERSALL</v>
          </cell>
          <cell r="H59" t="str">
            <v>Silson Joggers AC</v>
          </cell>
          <cell r="I59" t="str">
            <v>sponne</v>
          </cell>
          <cell r="J59" t="str">
            <v>U13 Boys</v>
          </cell>
          <cell r="K59" t="str">
            <v>Male</v>
          </cell>
          <cell r="L59" t="str">
            <v>Birth</v>
          </cell>
          <cell r="M59" t="str">
            <v>Northampton</v>
          </cell>
          <cell r="N59">
            <v>38079</v>
          </cell>
          <cell r="O59">
            <v>5</v>
          </cell>
          <cell r="P59">
            <v>15.3</v>
          </cell>
          <cell r="Q59">
            <v>5</v>
          </cell>
          <cell r="R59">
            <v>32.03</v>
          </cell>
          <cell r="S59">
            <v>0</v>
          </cell>
          <cell r="U59">
            <v>5</v>
          </cell>
          <cell r="V59">
            <v>2.5213999999999999</v>
          </cell>
          <cell r="W59">
            <v>5</v>
          </cell>
          <cell r="X59">
            <v>6.0030000000000001</v>
          </cell>
          <cell r="Y59">
            <v>0</v>
          </cell>
          <cell r="AA59">
            <v>0</v>
          </cell>
          <cell r="AC59">
            <v>0</v>
          </cell>
          <cell r="AE59">
            <v>0</v>
          </cell>
          <cell r="AI59">
            <v>0</v>
          </cell>
          <cell r="AS59">
            <v>0</v>
          </cell>
          <cell r="AU59">
            <v>0</v>
          </cell>
          <cell r="AW59">
            <v>0</v>
          </cell>
          <cell r="AY59">
            <v>0</v>
          </cell>
          <cell r="BA59">
            <v>0</v>
          </cell>
          <cell r="BC59">
            <v>0</v>
          </cell>
          <cell r="BE59">
            <v>0</v>
          </cell>
          <cell r="BG59">
            <v>0</v>
          </cell>
          <cell r="BM59" t="str">
            <v>Coach ..</v>
          </cell>
          <cell r="BN59">
            <v>42477.440891203703</v>
          </cell>
          <cell r="BO59" t="str">
            <v>23282181SG2787833</v>
          </cell>
          <cell r="BP59">
            <v>18</v>
          </cell>
        </row>
        <row r="60">
          <cell r="A60">
            <v>58</v>
          </cell>
          <cell r="B60">
            <v>13627</v>
          </cell>
          <cell r="C60">
            <v>3429755</v>
          </cell>
          <cell r="D60" t="b">
            <v>1</v>
          </cell>
          <cell r="E60" t="str">
            <v>Sachin</v>
          </cell>
          <cell r="F60" t="str">
            <v>Thethy</v>
          </cell>
          <cell r="G60" t="str">
            <v>Sachin THETHY</v>
          </cell>
          <cell r="H60" t="str">
            <v>Rugby &amp; Northampton AC</v>
          </cell>
          <cell r="I60" t="str">
            <v>Raunds Manor</v>
          </cell>
          <cell r="J60" t="str">
            <v>U13 Boys</v>
          </cell>
          <cell r="K60" t="str">
            <v>Male</v>
          </cell>
          <cell r="L60" t="str">
            <v>Residency</v>
          </cell>
          <cell r="M60" t="str">
            <v>Birmignham</v>
          </cell>
          <cell r="N60">
            <v>38029</v>
          </cell>
          <cell r="O60">
            <v>5</v>
          </cell>
          <cell r="P60">
            <v>13.56</v>
          </cell>
          <cell r="Q60">
            <v>5</v>
          </cell>
          <cell r="R60">
            <v>28.4</v>
          </cell>
          <cell r="S60">
            <v>0</v>
          </cell>
          <cell r="U60">
            <v>0</v>
          </cell>
          <cell r="W60">
            <v>0</v>
          </cell>
          <cell r="Y60">
            <v>0</v>
          </cell>
          <cell r="AA60">
            <v>0</v>
          </cell>
          <cell r="AC60">
            <v>0</v>
          </cell>
          <cell r="AE60">
            <v>0</v>
          </cell>
          <cell r="AI60">
            <v>0</v>
          </cell>
          <cell r="AS60">
            <v>0</v>
          </cell>
          <cell r="AU60">
            <v>0</v>
          </cell>
          <cell r="AW60">
            <v>0</v>
          </cell>
          <cell r="AY60">
            <v>0</v>
          </cell>
          <cell r="BA60">
            <v>0</v>
          </cell>
          <cell r="BC60">
            <v>0</v>
          </cell>
          <cell r="BE60">
            <v>0</v>
          </cell>
          <cell r="BG60">
            <v>0</v>
          </cell>
          <cell r="BM60" t="str">
            <v>Coach ..</v>
          </cell>
          <cell r="BN60">
            <v>42464.302557870367</v>
          </cell>
          <cell r="BO60" t="str">
            <v>2RF56999JD7212255</v>
          </cell>
          <cell r="BP60">
            <v>9</v>
          </cell>
        </row>
        <row r="61">
          <cell r="A61">
            <v>59</v>
          </cell>
          <cell r="B61">
            <v>15082</v>
          </cell>
          <cell r="C61">
            <v>3383216</v>
          </cell>
          <cell r="D61" t="b">
            <v>1</v>
          </cell>
          <cell r="E61" t="str">
            <v>William</v>
          </cell>
          <cell r="F61" t="str">
            <v>Thorp</v>
          </cell>
          <cell r="G61" t="str">
            <v>William THORP</v>
          </cell>
          <cell r="H61" t="str">
            <v>Daventry AAC</v>
          </cell>
          <cell r="I61" t="str">
            <v>Blessed George Napier</v>
          </cell>
          <cell r="J61" t="str">
            <v>U15 Boys</v>
          </cell>
          <cell r="K61" t="str">
            <v>Male</v>
          </cell>
          <cell r="L61" t="str">
            <v>Residency</v>
          </cell>
          <cell r="M61" t="str">
            <v>Banbury</v>
          </cell>
          <cell r="N61">
            <v>37643</v>
          </cell>
          <cell r="O61">
            <v>4</v>
          </cell>
          <cell r="P61">
            <v>13.5</v>
          </cell>
          <cell r="Q61">
            <v>4</v>
          </cell>
          <cell r="R61">
            <v>28.5</v>
          </cell>
          <cell r="S61">
            <v>4</v>
          </cell>
          <cell r="T61" t="str">
            <v>X</v>
          </cell>
          <cell r="U61">
            <v>4</v>
          </cell>
          <cell r="V61" t="str">
            <v>2.32.3</v>
          </cell>
          <cell r="W61">
            <v>0</v>
          </cell>
          <cell r="Y61">
            <v>0</v>
          </cell>
          <cell r="AA61">
            <v>0</v>
          </cell>
          <cell r="AC61">
            <v>0</v>
          </cell>
          <cell r="AE61">
            <v>0</v>
          </cell>
          <cell r="AI61">
            <v>0</v>
          </cell>
          <cell r="AS61">
            <v>0</v>
          </cell>
          <cell r="AU61">
            <v>0</v>
          </cell>
          <cell r="AW61">
            <v>4</v>
          </cell>
          <cell r="AX61">
            <v>4.2699999999999996</v>
          </cell>
          <cell r="AY61">
            <v>0</v>
          </cell>
          <cell r="BA61">
            <v>0</v>
          </cell>
          <cell r="BC61">
            <v>0</v>
          </cell>
          <cell r="BE61">
            <v>0</v>
          </cell>
          <cell r="BG61">
            <v>4</v>
          </cell>
          <cell r="BH61" t="str">
            <v>X</v>
          </cell>
          <cell r="BM61" t="str">
            <v>Barry fenn</v>
          </cell>
          <cell r="BN61">
            <v>42482.629236111112</v>
          </cell>
          <cell r="BO61" t="str">
            <v>7E263034E6293764J</v>
          </cell>
          <cell r="BP61">
            <v>20</v>
          </cell>
        </row>
        <row r="62">
          <cell r="A62">
            <v>60</v>
          </cell>
          <cell r="B62">
            <v>14073</v>
          </cell>
          <cell r="C62" t="str">
            <v>TN231006</v>
          </cell>
          <cell r="D62" t="b">
            <v>0</v>
          </cell>
          <cell r="E62" t="str">
            <v>Arthur</v>
          </cell>
          <cell r="F62" t="str">
            <v>Tilt</v>
          </cell>
          <cell r="G62" t="str">
            <v>Arthur TILT</v>
          </cell>
          <cell r="H62" t="str">
            <v>Rugby &amp; Northampton AC</v>
          </cell>
          <cell r="I62" t="str">
            <v>East Haddon</v>
          </cell>
          <cell r="J62" t="str">
            <v>U11 Boys</v>
          </cell>
          <cell r="K62" t="str">
            <v>Male</v>
          </cell>
          <cell r="L62" t="str">
            <v>Birth</v>
          </cell>
          <cell r="M62" t="str">
            <v>Northampton</v>
          </cell>
          <cell r="N62">
            <v>39013</v>
          </cell>
          <cell r="O62">
            <v>6</v>
          </cell>
          <cell r="P62">
            <v>11.8</v>
          </cell>
          <cell r="Q62">
            <v>6</v>
          </cell>
          <cell r="R62">
            <v>23.9</v>
          </cell>
          <cell r="S62">
            <v>0</v>
          </cell>
          <cell r="U62">
            <v>6</v>
          </cell>
          <cell r="V62" t="str">
            <v>1.57.8</v>
          </cell>
          <cell r="W62">
            <v>6</v>
          </cell>
          <cell r="X62" t="str">
            <v>X</v>
          </cell>
          <cell r="Y62">
            <v>0</v>
          </cell>
          <cell r="AA62">
            <v>0</v>
          </cell>
          <cell r="AC62">
            <v>0</v>
          </cell>
          <cell r="AE62">
            <v>0</v>
          </cell>
          <cell r="AI62">
            <v>0</v>
          </cell>
          <cell r="AS62">
            <v>0</v>
          </cell>
          <cell r="AU62">
            <v>0</v>
          </cell>
          <cell r="AW62">
            <v>6</v>
          </cell>
          <cell r="AX62">
            <v>3.27</v>
          </cell>
          <cell r="AY62">
            <v>0</v>
          </cell>
          <cell r="BA62">
            <v>0</v>
          </cell>
          <cell r="BC62">
            <v>0</v>
          </cell>
          <cell r="BE62">
            <v>0</v>
          </cell>
          <cell r="BG62">
            <v>0</v>
          </cell>
          <cell r="BM62" t="str">
            <v>Coach ..</v>
          </cell>
          <cell r="BN62">
            <v>42678.544444444444</v>
          </cell>
          <cell r="BO62" t="str">
            <v>6HV80702HX344940S</v>
          </cell>
          <cell r="BP62">
            <v>20</v>
          </cell>
        </row>
        <row r="63">
          <cell r="A63">
            <v>61</v>
          </cell>
          <cell r="B63">
            <v>14893</v>
          </cell>
          <cell r="C63">
            <v>3526783</v>
          </cell>
          <cell r="D63" t="b">
            <v>1</v>
          </cell>
          <cell r="E63" t="str">
            <v>Joshua</v>
          </cell>
          <cell r="F63" t="str">
            <v>Tutt</v>
          </cell>
          <cell r="G63" t="str">
            <v>Joshua TUTT</v>
          </cell>
          <cell r="H63" t="str">
            <v>Rugby &amp; Northampton AC</v>
          </cell>
          <cell r="I63" t="str">
            <v>Welton CoE Primary</v>
          </cell>
          <cell r="J63" t="str">
            <v>U13 Boys</v>
          </cell>
          <cell r="K63" t="str">
            <v>Male</v>
          </cell>
          <cell r="L63" t="str">
            <v>Residency</v>
          </cell>
          <cell r="M63" t="str">
            <v>Chelmsford</v>
          </cell>
          <cell r="N63">
            <v>38441</v>
          </cell>
          <cell r="O63">
            <v>5</v>
          </cell>
          <cell r="P63">
            <v>16</v>
          </cell>
          <cell r="Q63">
            <v>0</v>
          </cell>
          <cell r="S63">
            <v>0</v>
          </cell>
          <cell r="U63">
            <v>0</v>
          </cell>
          <cell r="W63">
            <v>0</v>
          </cell>
          <cell r="Y63">
            <v>0</v>
          </cell>
          <cell r="AA63">
            <v>5</v>
          </cell>
          <cell r="AB63" t="str">
            <v>X</v>
          </cell>
          <cell r="AC63">
            <v>0</v>
          </cell>
          <cell r="AE63">
            <v>0</v>
          </cell>
          <cell r="AI63">
            <v>0</v>
          </cell>
          <cell r="AS63">
            <v>0</v>
          </cell>
          <cell r="AU63">
            <v>0</v>
          </cell>
          <cell r="AW63">
            <v>0</v>
          </cell>
          <cell r="AY63">
            <v>0</v>
          </cell>
          <cell r="BA63">
            <v>5</v>
          </cell>
          <cell r="BB63" t="str">
            <v>X</v>
          </cell>
          <cell r="BC63">
            <v>5</v>
          </cell>
          <cell r="BD63" t="str">
            <v>X</v>
          </cell>
          <cell r="BE63">
            <v>0</v>
          </cell>
          <cell r="BG63">
            <v>5</v>
          </cell>
          <cell r="BH63">
            <v>19.45</v>
          </cell>
          <cell r="BM63" t="str">
            <v>Coach ..</v>
          </cell>
          <cell r="BN63">
            <v>42481.596296296295</v>
          </cell>
          <cell r="BO63" t="str">
            <v>4J292586EX540644C</v>
          </cell>
          <cell r="BP63">
            <v>20</v>
          </cell>
        </row>
        <row r="64">
          <cell r="A64">
            <v>62</v>
          </cell>
          <cell r="B64">
            <v>14623</v>
          </cell>
          <cell r="C64">
            <v>2750862</v>
          </cell>
          <cell r="D64" t="b">
            <v>1</v>
          </cell>
          <cell r="E64" t="str">
            <v>TONY</v>
          </cell>
          <cell r="F64" t="str">
            <v>WELLS</v>
          </cell>
          <cell r="G64" t="str">
            <v>Tony WELLS</v>
          </cell>
          <cell r="H64" t="str">
            <v>Corby AC</v>
          </cell>
          <cell r="I64" t="str">
            <v>School ..</v>
          </cell>
          <cell r="J64" t="str">
            <v>Masters (M)</v>
          </cell>
          <cell r="K64" t="str">
            <v>Male</v>
          </cell>
          <cell r="L64" t="str">
            <v>Birth</v>
          </cell>
          <cell r="M64" t="str">
            <v>Northampton</v>
          </cell>
          <cell r="N64">
            <v>17815</v>
          </cell>
          <cell r="O64">
            <v>7</v>
          </cell>
          <cell r="P64" t="str">
            <v>X</v>
          </cell>
          <cell r="Q64">
            <v>7</v>
          </cell>
          <cell r="R64" t="str">
            <v>X</v>
          </cell>
          <cell r="S64">
            <v>7</v>
          </cell>
          <cell r="T64" t="str">
            <v>X</v>
          </cell>
          <cell r="U64">
            <v>0</v>
          </cell>
          <cell r="W64">
            <v>0</v>
          </cell>
          <cell r="Y64">
            <v>0</v>
          </cell>
          <cell r="AA64">
            <v>7</v>
          </cell>
          <cell r="AB64" t="str">
            <v>X</v>
          </cell>
          <cell r="AC64">
            <v>7</v>
          </cell>
          <cell r="AD64" t="str">
            <v>X</v>
          </cell>
          <cell r="AE64">
            <v>0</v>
          </cell>
          <cell r="AI64">
            <v>0</v>
          </cell>
          <cell r="AS64">
            <v>0</v>
          </cell>
          <cell r="AU64">
            <v>0</v>
          </cell>
          <cell r="AW64">
            <v>0</v>
          </cell>
          <cell r="AY64">
            <v>0</v>
          </cell>
          <cell r="BA64">
            <v>0</v>
          </cell>
          <cell r="BC64">
            <v>0</v>
          </cell>
          <cell r="BE64">
            <v>0</v>
          </cell>
          <cell r="BG64">
            <v>0</v>
          </cell>
          <cell r="BM64" t="str">
            <v>Coach ..</v>
          </cell>
          <cell r="BN64">
            <v>42480.062291666669</v>
          </cell>
          <cell r="BO64" t="str">
            <v>6B211114WY075604H</v>
          </cell>
          <cell r="BP64">
            <v>25</v>
          </cell>
        </row>
        <row r="65">
          <cell r="A65">
            <v>63</v>
          </cell>
          <cell r="B65">
            <v>15297</v>
          </cell>
          <cell r="C65">
            <v>3403879</v>
          </cell>
          <cell r="D65" t="b">
            <v>0</v>
          </cell>
          <cell r="E65" t="str">
            <v>Dylan</v>
          </cell>
          <cell r="F65" t="str">
            <v>White</v>
          </cell>
          <cell r="G65" t="str">
            <v>Dylan WHITE</v>
          </cell>
          <cell r="H65" t="str">
            <v>Wellingborough &amp; District AC</v>
          </cell>
          <cell r="I65" t="str">
            <v>Bridgewater Primary</v>
          </cell>
          <cell r="J65" t="str">
            <v>U11 Boys</v>
          </cell>
          <cell r="K65" t="str">
            <v>Male</v>
          </cell>
          <cell r="L65" t="str">
            <v>Birth</v>
          </cell>
          <cell r="M65" t="str">
            <v>Northampton</v>
          </cell>
          <cell r="N65">
            <v>38988</v>
          </cell>
          <cell r="O65">
            <v>6</v>
          </cell>
          <cell r="P65">
            <v>12.2</v>
          </cell>
          <cell r="Q65">
            <v>6</v>
          </cell>
          <cell r="R65">
            <v>25</v>
          </cell>
          <cell r="S65">
            <v>0</v>
          </cell>
          <cell r="U65">
            <v>0</v>
          </cell>
          <cell r="W65">
            <v>0</v>
          </cell>
          <cell r="Y65">
            <v>0</v>
          </cell>
          <cell r="AA65">
            <v>0</v>
          </cell>
          <cell r="AC65">
            <v>0</v>
          </cell>
          <cell r="AE65">
            <v>0</v>
          </cell>
          <cell r="AI65">
            <v>0</v>
          </cell>
          <cell r="AS65">
            <v>0</v>
          </cell>
          <cell r="AU65">
            <v>0</v>
          </cell>
          <cell r="AW65">
            <v>0</v>
          </cell>
          <cell r="AY65">
            <v>0</v>
          </cell>
          <cell r="BA65">
            <v>0</v>
          </cell>
          <cell r="BC65">
            <v>0</v>
          </cell>
          <cell r="BE65">
            <v>0</v>
          </cell>
          <cell r="BG65">
            <v>0</v>
          </cell>
          <cell r="BM65" t="str">
            <v>Coach ..</v>
          </cell>
          <cell r="BN65">
            <v>42483.824618055558</v>
          </cell>
          <cell r="BO65" t="str">
            <v>33L67967BX399334W</v>
          </cell>
          <cell r="BP65">
            <v>9</v>
          </cell>
        </row>
        <row r="66">
          <cell r="A66">
            <v>64</v>
          </cell>
          <cell r="B66">
            <v>15092</v>
          </cell>
          <cell r="C66">
            <v>3409701</v>
          </cell>
          <cell r="D66" t="b">
            <v>1</v>
          </cell>
          <cell r="E66" t="str">
            <v>Jake</v>
          </cell>
          <cell r="F66" t="str">
            <v>Wilson</v>
          </cell>
          <cell r="G66" t="str">
            <v>Jake WILSON</v>
          </cell>
          <cell r="H66" t="str">
            <v>Corby AC</v>
          </cell>
          <cell r="I66" t="str">
            <v>Weldon C.E Primary School</v>
          </cell>
          <cell r="J66" t="str">
            <v>U11 Boys</v>
          </cell>
          <cell r="K66" t="str">
            <v>Male</v>
          </cell>
          <cell r="L66" t="str">
            <v>Birth</v>
          </cell>
          <cell r="M66" t="str">
            <v>Kettering</v>
          </cell>
          <cell r="N66">
            <v>38889</v>
          </cell>
          <cell r="O66">
            <v>6</v>
          </cell>
          <cell r="P66" t="str">
            <v>X</v>
          </cell>
          <cell r="Q66">
            <v>6</v>
          </cell>
          <cell r="R66" t="str">
            <v>X</v>
          </cell>
          <cell r="S66">
            <v>0</v>
          </cell>
          <cell r="U66">
            <v>6</v>
          </cell>
          <cell r="V66" t="str">
            <v>X</v>
          </cell>
          <cell r="W66">
            <v>0</v>
          </cell>
          <cell r="Y66">
            <v>0</v>
          </cell>
          <cell r="AA66">
            <v>0</v>
          </cell>
          <cell r="AC66">
            <v>0</v>
          </cell>
          <cell r="AE66">
            <v>0</v>
          </cell>
          <cell r="AI66">
            <v>0</v>
          </cell>
          <cell r="AS66">
            <v>0</v>
          </cell>
          <cell r="AU66">
            <v>0</v>
          </cell>
          <cell r="AW66">
            <v>0</v>
          </cell>
          <cell r="AY66">
            <v>0</v>
          </cell>
          <cell r="BA66">
            <v>0</v>
          </cell>
          <cell r="BC66">
            <v>0</v>
          </cell>
          <cell r="BE66">
            <v>0</v>
          </cell>
          <cell r="BG66">
            <v>0</v>
          </cell>
          <cell r="BM66" t="str">
            <v>Aidan Bailey</v>
          </cell>
          <cell r="BN66">
            <v>42482.661099537036</v>
          </cell>
          <cell r="BO66" t="str">
            <v>90U39203CX5668944</v>
          </cell>
          <cell r="BP66">
            <v>13.5</v>
          </cell>
        </row>
        <row r="67">
          <cell r="A67">
            <v>65</v>
          </cell>
          <cell r="B67">
            <v>15097</v>
          </cell>
          <cell r="C67">
            <v>3084970</v>
          </cell>
          <cell r="D67" t="b">
            <v>1</v>
          </cell>
          <cell r="E67" t="str">
            <v>Jesse</v>
          </cell>
          <cell r="F67" t="str">
            <v>Wilson</v>
          </cell>
          <cell r="G67" t="str">
            <v>Jesse WILSON</v>
          </cell>
          <cell r="H67" t="str">
            <v>Corby AC</v>
          </cell>
          <cell r="I67" t="str">
            <v>School ..</v>
          </cell>
          <cell r="J67" t="str">
            <v>Masters (M)</v>
          </cell>
          <cell r="K67" t="str">
            <v>Male</v>
          </cell>
          <cell r="L67" t="str">
            <v>Residency</v>
          </cell>
          <cell r="M67" t="str">
            <v>Brighton</v>
          </cell>
          <cell r="N67">
            <v>26270</v>
          </cell>
          <cell r="O67">
            <v>7</v>
          </cell>
          <cell r="P67">
            <v>13</v>
          </cell>
          <cell r="Q67">
            <v>7</v>
          </cell>
          <cell r="R67">
            <v>26</v>
          </cell>
          <cell r="S67">
            <v>7</v>
          </cell>
          <cell r="T67">
            <v>59.76</v>
          </cell>
          <cell r="U67">
            <v>0</v>
          </cell>
          <cell r="W67">
            <v>0</v>
          </cell>
          <cell r="Y67">
            <v>0</v>
          </cell>
          <cell r="AA67">
            <v>0</v>
          </cell>
          <cell r="AC67">
            <v>0</v>
          </cell>
          <cell r="AE67">
            <v>0</v>
          </cell>
          <cell r="AI67">
            <v>0</v>
          </cell>
          <cell r="AS67">
            <v>0</v>
          </cell>
          <cell r="AU67">
            <v>0</v>
          </cell>
          <cell r="AW67">
            <v>0</v>
          </cell>
          <cell r="AY67">
            <v>0</v>
          </cell>
          <cell r="BA67">
            <v>0</v>
          </cell>
          <cell r="BC67">
            <v>0</v>
          </cell>
          <cell r="BE67">
            <v>0</v>
          </cell>
          <cell r="BG67">
            <v>0</v>
          </cell>
          <cell r="BM67" t="str">
            <v>Aidan Bailey</v>
          </cell>
          <cell r="BN67">
            <v>42482.670972222222</v>
          </cell>
          <cell r="BO67" t="str">
            <v>51B543836A423174A</v>
          </cell>
          <cell r="BP67">
            <v>16.5</v>
          </cell>
        </row>
        <row r="68">
          <cell r="A68">
            <v>66</v>
          </cell>
          <cell r="B68">
            <v>14695</v>
          </cell>
          <cell r="C68">
            <v>3024363</v>
          </cell>
          <cell r="D68" t="b">
            <v>1</v>
          </cell>
          <cell r="E68" t="str">
            <v>Jay</v>
          </cell>
          <cell r="F68" t="str">
            <v>O'Leary</v>
          </cell>
          <cell r="G68" t="str">
            <v>Jay O'LEARY</v>
          </cell>
          <cell r="H68" t="str">
            <v>Rugby &amp; Northampton AC</v>
          </cell>
          <cell r="I68" t="str">
            <v>Moulton School</v>
          </cell>
          <cell r="J68" t="str">
            <v>U17 Men</v>
          </cell>
          <cell r="K68" t="str">
            <v>Male</v>
          </cell>
          <cell r="L68" t="str">
            <v>Birth</v>
          </cell>
          <cell r="M68" t="str">
            <v>Northampton</v>
          </cell>
          <cell r="N68">
            <v>36517</v>
          </cell>
          <cell r="Q68">
            <v>0</v>
          </cell>
          <cell r="S68">
            <v>0</v>
          </cell>
          <cell r="U68">
            <v>0</v>
          </cell>
          <cell r="W68">
            <v>0</v>
          </cell>
          <cell r="Y68">
            <v>0</v>
          </cell>
          <cell r="AA68">
            <v>3</v>
          </cell>
          <cell r="AB68">
            <v>13.9</v>
          </cell>
          <cell r="AC68">
            <v>3</v>
          </cell>
          <cell r="AD68">
            <v>57.44</v>
          </cell>
          <cell r="AE68">
            <v>0</v>
          </cell>
          <cell r="AI68">
            <v>0</v>
          </cell>
          <cell r="AS68">
            <v>0</v>
          </cell>
          <cell r="AU68">
            <v>0</v>
          </cell>
          <cell r="AW68">
            <v>0</v>
          </cell>
          <cell r="AY68">
            <v>0</v>
          </cell>
          <cell r="BA68">
            <v>0</v>
          </cell>
          <cell r="BC68">
            <v>0</v>
          </cell>
          <cell r="BE68">
            <v>0</v>
          </cell>
          <cell r="BG68">
            <v>0</v>
          </cell>
          <cell r="BM68" t="str">
            <v>Mark Lambeth</v>
          </cell>
          <cell r="BN68">
            <v>42480.518078703702</v>
          </cell>
          <cell r="BO68" t="str">
            <v>1G682824R7562351S</v>
          </cell>
          <cell r="BP68">
            <v>9</v>
          </cell>
        </row>
        <row r="69">
          <cell r="A69">
            <v>67</v>
          </cell>
          <cell r="B69">
            <v>15277</v>
          </cell>
          <cell r="C69">
            <v>2780302</v>
          </cell>
          <cell r="D69" t="b">
            <v>1</v>
          </cell>
          <cell r="E69" t="str">
            <v>Kieran</v>
          </cell>
          <cell r="F69" t="str">
            <v>Russ</v>
          </cell>
          <cell r="G69" t="str">
            <v>Kieran RUSS</v>
          </cell>
          <cell r="H69" t="str">
            <v>Daventry AAC</v>
          </cell>
          <cell r="I69" t="str">
            <v>School ..</v>
          </cell>
          <cell r="J69" t="str">
            <v>U23 Men</v>
          </cell>
          <cell r="K69" t="str">
            <v>Male</v>
          </cell>
          <cell r="L69" t="str">
            <v>Birth</v>
          </cell>
          <cell r="M69" t="str">
            <v>Northampton</v>
          </cell>
          <cell r="N69">
            <v>34973</v>
          </cell>
          <cell r="Q69">
            <v>0</v>
          </cell>
          <cell r="S69">
            <v>0</v>
          </cell>
          <cell r="U69">
            <v>0</v>
          </cell>
          <cell r="W69">
            <v>0</v>
          </cell>
          <cell r="Y69">
            <v>0</v>
          </cell>
          <cell r="AA69">
            <v>1</v>
          </cell>
          <cell r="AB69" t="str">
            <v>X</v>
          </cell>
          <cell r="AC69">
            <v>0</v>
          </cell>
          <cell r="AE69">
            <v>0</v>
          </cell>
          <cell r="AI69">
            <v>0</v>
          </cell>
          <cell r="AS69">
            <v>1</v>
          </cell>
          <cell r="AT69" t="str">
            <v>X</v>
          </cell>
          <cell r="AU69">
            <v>0</v>
          </cell>
          <cell r="AW69">
            <v>1</v>
          </cell>
          <cell r="AX69" t="str">
            <v>X</v>
          </cell>
          <cell r="AY69">
            <v>0</v>
          </cell>
          <cell r="BA69">
            <v>1</v>
          </cell>
          <cell r="BB69" t="str">
            <v>X</v>
          </cell>
          <cell r="BC69">
            <v>0</v>
          </cell>
          <cell r="BE69">
            <v>0</v>
          </cell>
          <cell r="BG69">
            <v>0</v>
          </cell>
          <cell r="BM69" t="str">
            <v>John Anderson</v>
          </cell>
          <cell r="BN69">
            <v>42483.603738425925</v>
          </cell>
          <cell r="BO69" t="str">
            <v>7L90707098082510N</v>
          </cell>
          <cell r="BP69">
            <v>22</v>
          </cell>
        </row>
        <row r="70">
          <cell r="A70">
            <v>68</v>
          </cell>
          <cell r="B70">
            <v>14900</v>
          </cell>
          <cell r="C70">
            <v>3113375</v>
          </cell>
          <cell r="D70" t="b">
            <v>1</v>
          </cell>
          <cell r="E70" t="str">
            <v>Samuel</v>
          </cell>
          <cell r="F70" t="str">
            <v>Tutt</v>
          </cell>
          <cell r="G70" t="str">
            <v>Samuel TUTT</v>
          </cell>
          <cell r="H70" t="str">
            <v>Rugby &amp; Northampton AC</v>
          </cell>
          <cell r="I70" t="str">
            <v>NSB</v>
          </cell>
          <cell r="J70" t="str">
            <v>U17 Men</v>
          </cell>
          <cell r="K70" t="str">
            <v>Male</v>
          </cell>
          <cell r="L70" t="str">
            <v>Residency</v>
          </cell>
          <cell r="M70" t="str">
            <v>Basildon</v>
          </cell>
          <cell r="N70">
            <v>36962</v>
          </cell>
          <cell r="Q70">
            <v>3</v>
          </cell>
          <cell r="R70" t="str">
            <v>X</v>
          </cell>
          <cell r="S70">
            <v>0</v>
          </cell>
          <cell r="U70">
            <v>0</v>
          </cell>
          <cell r="W70">
            <v>0</v>
          </cell>
          <cell r="Y70">
            <v>0</v>
          </cell>
          <cell r="AA70">
            <v>3</v>
          </cell>
          <cell r="AB70" t="str">
            <v>X</v>
          </cell>
          <cell r="AC70">
            <v>0</v>
          </cell>
          <cell r="AE70">
            <v>0</v>
          </cell>
          <cell r="AI70">
            <v>0</v>
          </cell>
          <cell r="AS70">
            <v>0</v>
          </cell>
          <cell r="AU70">
            <v>0</v>
          </cell>
          <cell r="AW70">
            <v>0</v>
          </cell>
          <cell r="AY70">
            <v>0</v>
          </cell>
          <cell r="BA70">
            <v>3</v>
          </cell>
          <cell r="BB70" t="str">
            <v>X</v>
          </cell>
          <cell r="BC70">
            <v>0</v>
          </cell>
          <cell r="BE70">
            <v>0</v>
          </cell>
          <cell r="BG70">
            <v>0</v>
          </cell>
          <cell r="BM70" t="str">
            <v>Janet Wright</v>
          </cell>
          <cell r="BN70">
            <v>42481.604710648149</v>
          </cell>
          <cell r="BO70" t="str">
            <v>5TT18039X26392824</v>
          </cell>
          <cell r="BP70">
            <v>13.5</v>
          </cell>
        </row>
        <row r="71">
          <cell r="A71">
            <v>69</v>
          </cell>
          <cell r="B71">
            <v>14888</v>
          </cell>
          <cell r="C71">
            <v>2941374</v>
          </cell>
          <cell r="D71" t="b">
            <v>1</v>
          </cell>
          <cell r="E71" t="str">
            <v>Connor</v>
          </cell>
          <cell r="F71" t="str">
            <v>Aldridge</v>
          </cell>
          <cell r="G71" t="str">
            <v>Connor ALDRIDGE</v>
          </cell>
          <cell r="H71" t="str">
            <v>Rugby &amp; Northampton AC</v>
          </cell>
          <cell r="I71" t="str">
            <v>Moulton College</v>
          </cell>
          <cell r="J71" t="str">
            <v>U20 Men</v>
          </cell>
          <cell r="K71" t="str">
            <v>Male</v>
          </cell>
          <cell r="L71" t="str">
            <v>Birth</v>
          </cell>
          <cell r="M71" t="str">
            <v>Northampton</v>
          </cell>
          <cell r="N71">
            <v>36013</v>
          </cell>
          <cell r="Q71">
            <v>2</v>
          </cell>
          <cell r="R71">
            <v>23</v>
          </cell>
          <cell r="S71">
            <v>0</v>
          </cell>
          <cell r="U71">
            <v>0</v>
          </cell>
          <cell r="W71">
            <v>0</v>
          </cell>
          <cell r="Y71">
            <v>0</v>
          </cell>
          <cell r="AA71">
            <v>0</v>
          </cell>
          <cell r="AC71">
            <v>2</v>
          </cell>
          <cell r="AD71">
            <v>56</v>
          </cell>
          <cell r="AE71">
            <v>0</v>
          </cell>
          <cell r="AI71">
            <v>0</v>
          </cell>
          <cell r="AS71">
            <v>0</v>
          </cell>
          <cell r="AU71">
            <v>0</v>
          </cell>
          <cell r="AW71">
            <v>2</v>
          </cell>
          <cell r="AX71">
            <v>5.5</v>
          </cell>
          <cell r="AY71">
            <v>0</v>
          </cell>
          <cell r="BA71">
            <v>0</v>
          </cell>
          <cell r="BC71">
            <v>0</v>
          </cell>
          <cell r="BE71">
            <v>0</v>
          </cell>
          <cell r="BG71">
            <v>0</v>
          </cell>
          <cell r="BM71" t="str">
            <v>Alison Allee</v>
          </cell>
          <cell r="BN71">
            <v>42481.581134259257</v>
          </cell>
          <cell r="BO71" t="str">
            <v>14N60766K1088322U</v>
          </cell>
          <cell r="BP71">
            <v>16.5</v>
          </cell>
        </row>
        <row r="72">
          <cell r="A72">
            <v>70</v>
          </cell>
          <cell r="B72">
            <v>14550</v>
          </cell>
          <cell r="C72" t="str">
            <v>TN111105</v>
          </cell>
          <cell r="D72" t="b">
            <v>0</v>
          </cell>
          <cell r="E72" t="str">
            <v>Joel</v>
          </cell>
          <cell r="F72" t="str">
            <v>Aldridge</v>
          </cell>
          <cell r="G72" t="str">
            <v>Joel ALDRIDGE</v>
          </cell>
          <cell r="H72" t="str">
            <v>4Life Triathlon Club</v>
          </cell>
          <cell r="I72" t="str">
            <v>Welton CE primary school</v>
          </cell>
          <cell r="J72" t="str">
            <v>U11 Boys</v>
          </cell>
          <cell r="K72" t="str">
            <v>Male</v>
          </cell>
          <cell r="L72" t="str">
            <v>Birth</v>
          </cell>
          <cell r="M72" t="str">
            <v>Daventry</v>
          </cell>
          <cell r="N72">
            <v>38667</v>
          </cell>
          <cell r="Q72">
            <v>6</v>
          </cell>
          <cell r="R72">
            <v>23</v>
          </cell>
          <cell r="S72">
            <v>0</v>
          </cell>
          <cell r="U72">
            <v>6</v>
          </cell>
          <cell r="V72">
            <v>1.59</v>
          </cell>
          <cell r="W72">
            <v>0</v>
          </cell>
          <cell r="Y72">
            <v>0</v>
          </cell>
          <cell r="AA72">
            <v>0</v>
          </cell>
          <cell r="AC72">
            <v>0</v>
          </cell>
          <cell r="AE72">
            <v>0</v>
          </cell>
          <cell r="AI72">
            <v>0</v>
          </cell>
          <cell r="AS72">
            <v>0</v>
          </cell>
          <cell r="AU72">
            <v>0</v>
          </cell>
          <cell r="AW72">
            <v>6</v>
          </cell>
          <cell r="AX72">
            <v>3.5</v>
          </cell>
          <cell r="AY72">
            <v>0</v>
          </cell>
          <cell r="BA72">
            <v>0</v>
          </cell>
          <cell r="BC72">
            <v>0</v>
          </cell>
          <cell r="BE72">
            <v>0</v>
          </cell>
          <cell r="BG72">
            <v>0</v>
          </cell>
          <cell r="BM72" t="str">
            <v>Coach ..</v>
          </cell>
          <cell r="BN72">
            <v>42479.218414351853</v>
          </cell>
          <cell r="BO72" t="str">
            <v>935192273U4070202</v>
          </cell>
          <cell r="BP72">
            <v>13.5</v>
          </cell>
        </row>
        <row r="73">
          <cell r="A73">
            <v>71</v>
          </cell>
          <cell r="B73">
            <v>14854</v>
          </cell>
          <cell r="C73">
            <v>3492670</v>
          </cell>
          <cell r="D73" t="b">
            <v>1</v>
          </cell>
          <cell r="E73" t="str">
            <v>Oliver</v>
          </cell>
          <cell r="F73" t="str">
            <v>Birch</v>
          </cell>
          <cell r="G73" t="str">
            <v>Oliver BIRCH</v>
          </cell>
          <cell r="H73" t="str">
            <v>Rugby &amp; Northampton AC</v>
          </cell>
          <cell r="I73" t="str">
            <v>Whitehills</v>
          </cell>
          <cell r="J73" t="str">
            <v>U13 Boys</v>
          </cell>
          <cell r="K73" t="str">
            <v>Male</v>
          </cell>
          <cell r="L73" t="str">
            <v>Birth</v>
          </cell>
          <cell r="M73" t="str">
            <v>Northampton</v>
          </cell>
          <cell r="N73">
            <v>38340</v>
          </cell>
          <cell r="Q73">
            <v>5</v>
          </cell>
          <cell r="R73" t="str">
            <v>XXX</v>
          </cell>
          <cell r="S73">
            <v>0</v>
          </cell>
          <cell r="U73">
            <v>5</v>
          </cell>
          <cell r="V73">
            <v>2.36</v>
          </cell>
          <cell r="W73">
            <v>0</v>
          </cell>
          <cell r="Y73">
            <v>0</v>
          </cell>
          <cell r="AA73">
            <v>0</v>
          </cell>
          <cell r="AC73">
            <v>0</v>
          </cell>
          <cell r="AE73">
            <v>0</v>
          </cell>
          <cell r="AI73">
            <v>0</v>
          </cell>
          <cell r="AS73">
            <v>0</v>
          </cell>
          <cell r="AU73">
            <v>0</v>
          </cell>
          <cell r="AW73">
            <v>5</v>
          </cell>
          <cell r="AX73">
            <v>3.36</v>
          </cell>
          <cell r="AY73">
            <v>0</v>
          </cell>
          <cell r="BA73">
            <v>0</v>
          </cell>
          <cell r="BC73">
            <v>0</v>
          </cell>
          <cell r="BE73">
            <v>0</v>
          </cell>
          <cell r="BG73">
            <v>0</v>
          </cell>
          <cell r="BM73" t="str">
            <v>Ian</v>
          </cell>
          <cell r="BN73">
            <v>42481.536863425928</v>
          </cell>
          <cell r="BO73" t="str">
            <v>2PS64844SE9164357</v>
          </cell>
          <cell r="BP73">
            <v>13.5</v>
          </cell>
        </row>
        <row r="74">
          <cell r="A74">
            <v>72</v>
          </cell>
          <cell r="B74">
            <v>14617</v>
          </cell>
          <cell r="C74">
            <v>3534455</v>
          </cell>
          <cell r="D74" t="b">
            <v>1</v>
          </cell>
          <cell r="E74" t="str">
            <v>Luke</v>
          </cell>
          <cell r="F74" t="str">
            <v>Boyes</v>
          </cell>
          <cell r="G74" t="str">
            <v>Luke BOYES</v>
          </cell>
          <cell r="H74" t="str">
            <v>Rugby &amp; Northampton AC</v>
          </cell>
          <cell r="I74" t="str">
            <v>School ..</v>
          </cell>
          <cell r="J74" t="str">
            <v>U13 Boys</v>
          </cell>
          <cell r="K74" t="str">
            <v>Male</v>
          </cell>
          <cell r="L74" t="str">
            <v>Birth</v>
          </cell>
          <cell r="M74" t="str">
            <v>Northampton</v>
          </cell>
          <cell r="N74">
            <v>38091</v>
          </cell>
          <cell r="Q74">
            <v>5</v>
          </cell>
          <cell r="R74" t="str">
            <v>X</v>
          </cell>
          <cell r="S74">
            <v>0</v>
          </cell>
          <cell r="U74">
            <v>5</v>
          </cell>
          <cell r="V74" t="str">
            <v>X</v>
          </cell>
          <cell r="W74">
            <v>0</v>
          </cell>
          <cell r="Y74">
            <v>0</v>
          </cell>
          <cell r="AA74">
            <v>0</v>
          </cell>
          <cell r="AC74">
            <v>0</v>
          </cell>
          <cell r="AE74">
            <v>0</v>
          </cell>
          <cell r="AI74">
            <v>0</v>
          </cell>
          <cell r="AS74">
            <v>0</v>
          </cell>
          <cell r="AU74">
            <v>0</v>
          </cell>
          <cell r="AW74">
            <v>5</v>
          </cell>
          <cell r="AX74" t="str">
            <v>X</v>
          </cell>
          <cell r="AY74">
            <v>0</v>
          </cell>
          <cell r="BA74">
            <v>0</v>
          </cell>
          <cell r="BC74">
            <v>0</v>
          </cell>
          <cell r="BE74">
            <v>0</v>
          </cell>
          <cell r="BG74">
            <v>0</v>
          </cell>
          <cell r="BM74" t="str">
            <v>Coach ..</v>
          </cell>
          <cell r="BN74">
            <v>42479.659537037034</v>
          </cell>
          <cell r="BO74" t="str">
            <v>5GX07414NV5825542</v>
          </cell>
          <cell r="BP74">
            <v>13.5</v>
          </cell>
        </row>
        <row r="75">
          <cell r="A75">
            <v>73</v>
          </cell>
          <cell r="B75">
            <v>14626</v>
          </cell>
          <cell r="C75" t="str">
            <v>TN091205</v>
          </cell>
          <cell r="D75" t="b">
            <v>1</v>
          </cell>
          <cell r="E75" t="str">
            <v>Elliot</v>
          </cell>
          <cell r="F75" t="str">
            <v>Bradbury</v>
          </cell>
          <cell r="G75" t="str">
            <v>Elliot BRADBURY</v>
          </cell>
          <cell r="H75" t="str">
            <v>Rugby &amp; Northampton AC</v>
          </cell>
          <cell r="I75" t="str">
            <v>Upton Meadows Primary</v>
          </cell>
          <cell r="J75" t="str">
            <v>U11 Boys</v>
          </cell>
          <cell r="K75" t="str">
            <v>Male</v>
          </cell>
          <cell r="L75" t="str">
            <v>Residency</v>
          </cell>
          <cell r="M75" t="str">
            <v>northampton</v>
          </cell>
          <cell r="N75">
            <v>38695</v>
          </cell>
          <cell r="Q75">
            <v>6</v>
          </cell>
          <cell r="R75" t="str">
            <v>X</v>
          </cell>
          <cell r="S75">
            <v>0</v>
          </cell>
          <cell r="U75">
            <v>6</v>
          </cell>
          <cell r="V75" t="str">
            <v>X</v>
          </cell>
          <cell r="W75">
            <v>0</v>
          </cell>
          <cell r="Y75">
            <v>0</v>
          </cell>
          <cell r="AA75">
            <v>0</v>
          </cell>
          <cell r="AC75">
            <v>0</v>
          </cell>
          <cell r="AE75">
            <v>0</v>
          </cell>
          <cell r="AI75">
            <v>0</v>
          </cell>
          <cell r="AS75">
            <v>0</v>
          </cell>
          <cell r="AU75">
            <v>0</v>
          </cell>
          <cell r="AW75">
            <v>6</v>
          </cell>
          <cell r="AX75" t="str">
            <v>X</v>
          </cell>
          <cell r="AY75">
            <v>0</v>
          </cell>
          <cell r="BA75">
            <v>0</v>
          </cell>
          <cell r="BC75">
            <v>0</v>
          </cell>
          <cell r="BE75">
            <v>0</v>
          </cell>
          <cell r="BG75">
            <v>0</v>
          </cell>
          <cell r="BM75" t="str">
            <v>Barry Crisp</v>
          </cell>
          <cell r="BN75">
            <v>42480.093888888892</v>
          </cell>
          <cell r="BO75" t="str">
            <v>1GG29566R7031550S</v>
          </cell>
          <cell r="BP75">
            <v>13.5</v>
          </cell>
        </row>
        <row r="76">
          <cell r="A76">
            <v>74</v>
          </cell>
          <cell r="B76">
            <v>14957</v>
          </cell>
          <cell r="C76">
            <v>3259900</v>
          </cell>
          <cell r="D76" t="b">
            <v>1</v>
          </cell>
          <cell r="E76" t="str">
            <v>Thomas</v>
          </cell>
          <cell r="F76" t="str">
            <v>Conant</v>
          </cell>
          <cell r="G76" t="str">
            <v>Thomas CONANT</v>
          </cell>
          <cell r="H76" t="str">
            <v>Corby AC</v>
          </cell>
          <cell r="I76" t="str">
            <v>Corby</v>
          </cell>
          <cell r="J76" t="str">
            <v>U23 Men</v>
          </cell>
          <cell r="K76" t="str">
            <v>Male</v>
          </cell>
          <cell r="L76" t="str">
            <v>Residency</v>
          </cell>
          <cell r="M76" t="str">
            <v>Town/City Place of Birth ...</v>
          </cell>
          <cell r="N76">
            <v>34714</v>
          </cell>
          <cell r="Q76">
            <v>1</v>
          </cell>
          <cell r="R76">
            <v>22.7</v>
          </cell>
          <cell r="S76">
            <v>1</v>
          </cell>
          <cell r="T76">
            <v>49.8</v>
          </cell>
          <cell r="U76">
            <v>0</v>
          </cell>
          <cell r="W76">
            <v>0</v>
          </cell>
          <cell r="Y76">
            <v>0</v>
          </cell>
          <cell r="AA76">
            <v>0</v>
          </cell>
          <cell r="AC76">
            <v>0</v>
          </cell>
          <cell r="AE76">
            <v>0</v>
          </cell>
          <cell r="AI76">
            <v>0</v>
          </cell>
          <cell r="AS76">
            <v>0</v>
          </cell>
          <cell r="AU76">
            <v>0</v>
          </cell>
          <cell r="AW76">
            <v>0</v>
          </cell>
          <cell r="AY76">
            <v>0</v>
          </cell>
          <cell r="BA76">
            <v>0</v>
          </cell>
          <cell r="BC76">
            <v>0</v>
          </cell>
          <cell r="BE76">
            <v>0</v>
          </cell>
          <cell r="BG76">
            <v>0</v>
          </cell>
          <cell r="BM76" t="str">
            <v>bill Boyd</v>
          </cell>
          <cell r="BN76">
            <v>42482.176238425927</v>
          </cell>
          <cell r="BO76" t="str">
            <v>6L459157G4040420C</v>
          </cell>
          <cell r="BP76">
            <v>11</v>
          </cell>
        </row>
        <row r="77">
          <cell r="A77">
            <v>75</v>
          </cell>
          <cell r="B77">
            <v>14138</v>
          </cell>
          <cell r="C77">
            <v>3482061</v>
          </cell>
          <cell r="D77" t="b">
            <v>1</v>
          </cell>
          <cell r="E77" t="str">
            <v>James</v>
          </cell>
          <cell r="F77" t="str">
            <v>Darby</v>
          </cell>
          <cell r="G77" t="str">
            <v>James DARBY</v>
          </cell>
          <cell r="H77" t="str">
            <v>Silson Joggers AC</v>
          </cell>
          <cell r="I77" t="str">
            <v>St Loys</v>
          </cell>
          <cell r="J77" t="str">
            <v>U11 Boys</v>
          </cell>
          <cell r="K77" t="str">
            <v>Male</v>
          </cell>
          <cell r="L77" t="str">
            <v>Birth</v>
          </cell>
          <cell r="M77" t="str">
            <v>Northampton</v>
          </cell>
          <cell r="N77">
            <v>38614</v>
          </cell>
          <cell r="Q77">
            <v>6</v>
          </cell>
          <cell r="R77" t="str">
            <v>X</v>
          </cell>
          <cell r="S77">
            <v>0</v>
          </cell>
          <cell r="U77">
            <v>6</v>
          </cell>
          <cell r="V77" t="str">
            <v>X</v>
          </cell>
          <cell r="W77">
            <v>6</v>
          </cell>
          <cell r="X77" t="str">
            <v>X</v>
          </cell>
          <cell r="Y77">
            <v>0</v>
          </cell>
          <cell r="AA77">
            <v>0</v>
          </cell>
          <cell r="AC77">
            <v>0</v>
          </cell>
          <cell r="AE77">
            <v>0</v>
          </cell>
          <cell r="AI77">
            <v>0</v>
          </cell>
          <cell r="AS77">
            <v>0</v>
          </cell>
          <cell r="AU77">
            <v>0</v>
          </cell>
          <cell r="AW77">
            <v>0</v>
          </cell>
          <cell r="AY77">
            <v>0</v>
          </cell>
          <cell r="BA77">
            <v>0</v>
          </cell>
          <cell r="BC77">
            <v>0</v>
          </cell>
          <cell r="BE77">
            <v>0</v>
          </cell>
          <cell r="BG77">
            <v>0</v>
          </cell>
          <cell r="BM77" t="str">
            <v>David Morley</v>
          </cell>
          <cell r="BN77">
            <v>42708.547569444447</v>
          </cell>
          <cell r="BO77" t="str">
            <v>75W65781PP484850L</v>
          </cell>
          <cell r="BP77">
            <v>13.5</v>
          </cell>
        </row>
        <row r="78">
          <cell r="A78">
            <v>76</v>
          </cell>
          <cell r="B78">
            <v>15200</v>
          </cell>
          <cell r="C78">
            <v>3424237</v>
          </cell>
          <cell r="D78" t="b">
            <v>1</v>
          </cell>
          <cell r="E78" t="str">
            <v>Samuel</v>
          </cell>
          <cell r="F78" t="str">
            <v>Harrison</v>
          </cell>
          <cell r="G78" t="str">
            <v>Samuel HARRISON</v>
          </cell>
          <cell r="H78" t="str">
            <v>Kettering Town Harriers</v>
          </cell>
          <cell r="I78" t="str">
            <v>School ..</v>
          </cell>
          <cell r="J78" t="str">
            <v>U13 Boys</v>
          </cell>
          <cell r="K78" t="str">
            <v>Male</v>
          </cell>
          <cell r="L78" t="str">
            <v>Residency</v>
          </cell>
          <cell r="M78" t="str">
            <v>Peterborough</v>
          </cell>
          <cell r="N78">
            <v>37999</v>
          </cell>
          <cell r="Q78">
            <v>5</v>
          </cell>
          <cell r="R78">
            <v>0.31</v>
          </cell>
          <cell r="S78">
            <v>0</v>
          </cell>
          <cell r="U78">
            <v>0</v>
          </cell>
          <cell r="W78">
            <v>0</v>
          </cell>
          <cell r="Y78">
            <v>0</v>
          </cell>
          <cell r="AA78">
            <v>0</v>
          </cell>
          <cell r="AC78">
            <v>0</v>
          </cell>
          <cell r="AE78">
            <v>0</v>
          </cell>
          <cell r="AI78">
            <v>0</v>
          </cell>
          <cell r="AS78">
            <v>0</v>
          </cell>
          <cell r="AU78">
            <v>0</v>
          </cell>
          <cell r="AW78">
            <v>5</v>
          </cell>
          <cell r="AX78" t="str">
            <v>X</v>
          </cell>
          <cell r="AY78">
            <v>0</v>
          </cell>
          <cell r="BA78">
            <v>0</v>
          </cell>
          <cell r="BC78">
            <v>0</v>
          </cell>
          <cell r="BE78">
            <v>0</v>
          </cell>
          <cell r="BG78">
            <v>0</v>
          </cell>
          <cell r="BM78" t="str">
            <v>Coach ..</v>
          </cell>
          <cell r="BN78">
            <v>42483.421770833331</v>
          </cell>
          <cell r="BO78" t="str">
            <v>5VD07443PK656970E</v>
          </cell>
          <cell r="BP78">
            <v>9</v>
          </cell>
        </row>
        <row r="79">
          <cell r="A79">
            <v>77</v>
          </cell>
          <cell r="B79">
            <v>14419</v>
          </cell>
          <cell r="C79">
            <v>3526767</v>
          </cell>
          <cell r="D79" t="b">
            <v>1</v>
          </cell>
          <cell r="E79" t="str">
            <v>Finlay</v>
          </cell>
          <cell r="F79" t="str">
            <v>Heard</v>
          </cell>
          <cell r="G79" t="str">
            <v>Finlay HEARD</v>
          </cell>
          <cell r="H79" t="str">
            <v>Rugby &amp; Northampton AC</v>
          </cell>
          <cell r="I79" t="str">
            <v>Whitehills Primary</v>
          </cell>
          <cell r="J79" t="str">
            <v>U13 Boys</v>
          </cell>
          <cell r="K79" t="str">
            <v>Male</v>
          </cell>
          <cell r="L79" t="str">
            <v>Birth</v>
          </cell>
          <cell r="M79" t="str">
            <v>Town/City Place of Birth ...</v>
          </cell>
          <cell r="N79">
            <v>38447</v>
          </cell>
          <cell r="Q79">
            <v>5</v>
          </cell>
          <cell r="R79" t="str">
            <v>X</v>
          </cell>
          <cell r="S79">
            <v>0</v>
          </cell>
          <cell r="U79">
            <v>5</v>
          </cell>
          <cell r="V79" t="str">
            <v>X</v>
          </cell>
          <cell r="W79">
            <v>0</v>
          </cell>
          <cell r="Y79">
            <v>0</v>
          </cell>
          <cell r="AA79">
            <v>0</v>
          </cell>
          <cell r="AC79">
            <v>0</v>
          </cell>
          <cell r="AE79">
            <v>0</v>
          </cell>
          <cell r="AI79">
            <v>0</v>
          </cell>
          <cell r="AS79">
            <v>0</v>
          </cell>
          <cell r="AU79">
            <v>0</v>
          </cell>
          <cell r="AW79">
            <v>0</v>
          </cell>
          <cell r="AY79">
            <v>0</v>
          </cell>
          <cell r="BA79">
            <v>0</v>
          </cell>
          <cell r="BC79">
            <v>0</v>
          </cell>
          <cell r="BE79">
            <v>0</v>
          </cell>
          <cell r="BG79">
            <v>0</v>
          </cell>
          <cell r="BM79" t="str">
            <v>Coach ..</v>
          </cell>
          <cell r="BN79">
            <v>42478.041944444441</v>
          </cell>
          <cell r="BO79">
            <v>0</v>
          </cell>
          <cell r="BP79">
            <v>9</v>
          </cell>
        </row>
        <row r="80">
          <cell r="A80">
            <v>78</v>
          </cell>
          <cell r="B80">
            <v>15123</v>
          </cell>
          <cell r="C80">
            <v>3572183</v>
          </cell>
          <cell r="D80" t="b">
            <v>0</v>
          </cell>
          <cell r="E80" t="str">
            <v>Rory</v>
          </cell>
          <cell r="F80" t="str">
            <v>Hunt</v>
          </cell>
          <cell r="G80" t="str">
            <v>Rory HUNT</v>
          </cell>
          <cell r="H80" t="str">
            <v>Rugby &amp; Northampton AC</v>
          </cell>
          <cell r="I80" t="str">
            <v>Boughton Primary School</v>
          </cell>
          <cell r="J80" t="str">
            <v>U11 Boys</v>
          </cell>
          <cell r="K80" t="str">
            <v>Male</v>
          </cell>
          <cell r="L80" t="str">
            <v>Birth</v>
          </cell>
          <cell r="M80" t="str">
            <v>Northampton</v>
          </cell>
          <cell r="N80">
            <v>38677</v>
          </cell>
          <cell r="Q80">
            <v>6</v>
          </cell>
          <cell r="R80" t="str">
            <v>X</v>
          </cell>
          <cell r="S80">
            <v>0</v>
          </cell>
          <cell r="U80">
            <v>6</v>
          </cell>
          <cell r="V80" t="str">
            <v>X</v>
          </cell>
          <cell r="W80">
            <v>6</v>
          </cell>
          <cell r="X80" t="str">
            <v>X</v>
          </cell>
          <cell r="Y80">
            <v>0</v>
          </cell>
          <cell r="AA80">
            <v>0</v>
          </cell>
          <cell r="AC80">
            <v>0</v>
          </cell>
          <cell r="AE80">
            <v>0</v>
          </cell>
          <cell r="AI80">
            <v>0</v>
          </cell>
          <cell r="AS80">
            <v>0</v>
          </cell>
          <cell r="AU80">
            <v>0</v>
          </cell>
          <cell r="AW80">
            <v>6</v>
          </cell>
          <cell r="AX80" t="str">
            <v>X</v>
          </cell>
          <cell r="AY80">
            <v>0</v>
          </cell>
          <cell r="BA80">
            <v>0</v>
          </cell>
          <cell r="BC80">
            <v>0</v>
          </cell>
          <cell r="BE80">
            <v>0</v>
          </cell>
          <cell r="BG80">
            <v>0</v>
          </cell>
          <cell r="BM80" t="str">
            <v>Barry Crisp</v>
          </cell>
          <cell r="BN80">
            <v>42483.021481481483</v>
          </cell>
          <cell r="BO80" t="str">
            <v>90J2965253989772U</v>
          </cell>
          <cell r="BP80">
            <v>18</v>
          </cell>
        </row>
        <row r="81">
          <cell r="A81">
            <v>79</v>
          </cell>
          <cell r="B81">
            <v>15168</v>
          </cell>
          <cell r="C81">
            <v>0</v>
          </cell>
          <cell r="D81" t="b">
            <v>0</v>
          </cell>
          <cell r="E81" t="str">
            <v>Marley</v>
          </cell>
          <cell r="F81" t="str">
            <v>Motezu</v>
          </cell>
          <cell r="G81" t="str">
            <v>Marley MOTEZU</v>
          </cell>
          <cell r="H81" t="str">
            <v>Rugby &amp; Northampton AC</v>
          </cell>
          <cell r="I81" t="str">
            <v>Parklands primary</v>
          </cell>
          <cell r="J81" t="str">
            <v>U11 Boys</v>
          </cell>
          <cell r="K81" t="str">
            <v>Male</v>
          </cell>
          <cell r="L81" t="str">
            <v>Birth</v>
          </cell>
          <cell r="M81" t="str">
            <v>Northampton</v>
          </cell>
          <cell r="N81">
            <v>39202</v>
          </cell>
          <cell r="Q81">
            <v>6</v>
          </cell>
          <cell r="R81" t="str">
            <v>X</v>
          </cell>
          <cell r="S81">
            <v>0</v>
          </cell>
          <cell r="U81">
            <v>0</v>
          </cell>
          <cell r="W81">
            <v>0</v>
          </cell>
          <cell r="Y81">
            <v>0</v>
          </cell>
          <cell r="AA81">
            <v>0</v>
          </cell>
          <cell r="AC81">
            <v>0</v>
          </cell>
          <cell r="AE81">
            <v>0</v>
          </cell>
          <cell r="AI81">
            <v>0</v>
          </cell>
          <cell r="AS81">
            <v>0</v>
          </cell>
          <cell r="AU81">
            <v>0</v>
          </cell>
          <cell r="AW81">
            <v>6</v>
          </cell>
          <cell r="AX81" t="str">
            <v>X</v>
          </cell>
          <cell r="AY81">
            <v>0</v>
          </cell>
          <cell r="BA81">
            <v>0</v>
          </cell>
          <cell r="BC81">
            <v>0</v>
          </cell>
          <cell r="BE81">
            <v>0</v>
          </cell>
          <cell r="BG81">
            <v>0</v>
          </cell>
          <cell r="BM81" t="str">
            <v>Barry</v>
          </cell>
          <cell r="BN81">
            <v>42483.311435185184</v>
          </cell>
          <cell r="BO81" t="str">
            <v>2R386985NK6276129</v>
          </cell>
          <cell r="BP81">
            <v>9</v>
          </cell>
        </row>
        <row r="82">
          <cell r="A82">
            <v>80</v>
          </cell>
          <cell r="B82">
            <v>15122</v>
          </cell>
          <cell r="C82">
            <v>3429742</v>
          </cell>
          <cell r="D82" t="b">
            <v>1</v>
          </cell>
          <cell r="E82" t="str">
            <v>Aidan</v>
          </cell>
          <cell r="F82" t="str">
            <v>O'Brien</v>
          </cell>
          <cell r="G82" t="str">
            <v>Aidan O'BRIEN</v>
          </cell>
          <cell r="H82" t="str">
            <v>Rugby &amp; Northampton AC</v>
          </cell>
          <cell r="I82" t="str">
            <v>Caroline Chisholm School</v>
          </cell>
          <cell r="J82" t="str">
            <v>U13 Boys</v>
          </cell>
          <cell r="K82" t="str">
            <v>Male</v>
          </cell>
          <cell r="L82" t="str">
            <v>Birth</v>
          </cell>
          <cell r="M82" t="str">
            <v>Northampton</v>
          </cell>
          <cell r="N82">
            <v>37973</v>
          </cell>
          <cell r="Q82">
            <v>5</v>
          </cell>
          <cell r="R82" t="str">
            <v>X</v>
          </cell>
          <cell r="S82">
            <v>0</v>
          </cell>
          <cell r="U82">
            <v>5</v>
          </cell>
          <cell r="V82" t="str">
            <v>X</v>
          </cell>
          <cell r="W82">
            <v>0</v>
          </cell>
          <cell r="Y82">
            <v>0</v>
          </cell>
          <cell r="AA82">
            <v>0</v>
          </cell>
          <cell r="AC82">
            <v>0</v>
          </cell>
          <cell r="AE82">
            <v>0</v>
          </cell>
          <cell r="AI82">
            <v>0</v>
          </cell>
          <cell r="AS82">
            <v>0</v>
          </cell>
          <cell r="AU82">
            <v>0</v>
          </cell>
          <cell r="AW82">
            <v>5</v>
          </cell>
          <cell r="AX82" t="str">
            <v>X</v>
          </cell>
          <cell r="AY82">
            <v>0</v>
          </cell>
          <cell r="BA82">
            <v>0</v>
          </cell>
          <cell r="BC82">
            <v>0</v>
          </cell>
          <cell r="BE82">
            <v>0</v>
          </cell>
          <cell r="BG82">
            <v>0</v>
          </cell>
          <cell r="BM82" t="str">
            <v>Dave Goddard</v>
          </cell>
          <cell r="BN82">
            <v>42483.012002314812</v>
          </cell>
          <cell r="BO82" t="str">
            <v>29C37831VV1550518</v>
          </cell>
          <cell r="BP82">
            <v>13.5</v>
          </cell>
        </row>
        <row r="83">
          <cell r="A83">
            <v>81</v>
          </cell>
          <cell r="B83">
            <v>14873</v>
          </cell>
          <cell r="C83">
            <v>3280343</v>
          </cell>
          <cell r="D83" t="b">
            <v>1</v>
          </cell>
          <cell r="E83" t="str">
            <v>Matthew</v>
          </cell>
          <cell r="F83" t="str">
            <v>Paterson</v>
          </cell>
          <cell r="G83" t="str">
            <v>Matthew PATERSON</v>
          </cell>
          <cell r="H83" t="str">
            <v>Corby AC</v>
          </cell>
          <cell r="I83" t="str">
            <v>School ..</v>
          </cell>
          <cell r="J83" t="str">
            <v>U20 Men</v>
          </cell>
          <cell r="K83" t="str">
            <v>Male</v>
          </cell>
          <cell r="L83" t="str">
            <v>Birth</v>
          </cell>
          <cell r="M83" t="str">
            <v>Kettering</v>
          </cell>
          <cell r="N83">
            <v>36204</v>
          </cell>
          <cell r="Q83">
            <v>2</v>
          </cell>
          <cell r="R83">
            <v>23.5</v>
          </cell>
          <cell r="S83">
            <v>2</v>
          </cell>
          <cell r="T83">
            <v>52.94</v>
          </cell>
          <cell r="U83">
            <v>0</v>
          </cell>
          <cell r="W83">
            <v>0</v>
          </cell>
          <cell r="Y83">
            <v>0</v>
          </cell>
          <cell r="AA83">
            <v>0</v>
          </cell>
          <cell r="AC83">
            <v>0</v>
          </cell>
          <cell r="AE83">
            <v>0</v>
          </cell>
          <cell r="AI83">
            <v>0</v>
          </cell>
          <cell r="AS83">
            <v>0</v>
          </cell>
          <cell r="AU83">
            <v>0</v>
          </cell>
          <cell r="AW83">
            <v>0</v>
          </cell>
          <cell r="AY83">
            <v>0</v>
          </cell>
          <cell r="BA83">
            <v>0</v>
          </cell>
          <cell r="BC83">
            <v>0</v>
          </cell>
          <cell r="BE83">
            <v>0</v>
          </cell>
          <cell r="BG83">
            <v>0</v>
          </cell>
          <cell r="BM83" t="str">
            <v>Bill Boyd</v>
          </cell>
          <cell r="BN83">
            <v>42481.563402777778</v>
          </cell>
          <cell r="BO83" t="str">
            <v>3TK22737A7690733T</v>
          </cell>
          <cell r="BP83">
            <v>11</v>
          </cell>
        </row>
        <row r="84">
          <cell r="A84">
            <v>82</v>
          </cell>
          <cell r="B84">
            <v>14189</v>
          </cell>
          <cell r="C84">
            <v>3542828</v>
          </cell>
          <cell r="D84" t="b">
            <v>1</v>
          </cell>
          <cell r="E84" t="str">
            <v>Lucas</v>
          </cell>
          <cell r="F84" t="str">
            <v>Rogers</v>
          </cell>
          <cell r="G84" t="str">
            <v>Lucas ROGERS</v>
          </cell>
          <cell r="H84" t="str">
            <v>Kettering Town Harriers</v>
          </cell>
          <cell r="I84" t="str">
            <v>Millbrook Juniors</v>
          </cell>
          <cell r="J84" t="str">
            <v>U11 Boys</v>
          </cell>
          <cell r="K84" t="str">
            <v>Male</v>
          </cell>
          <cell r="L84" t="str">
            <v>Birth</v>
          </cell>
          <cell r="M84" t="str">
            <v>Kettering</v>
          </cell>
          <cell r="N84">
            <v>38767</v>
          </cell>
          <cell r="Q84">
            <v>6</v>
          </cell>
          <cell r="R84" t="str">
            <v>X</v>
          </cell>
          <cell r="S84">
            <v>0</v>
          </cell>
          <cell r="U84">
            <v>6</v>
          </cell>
          <cell r="V84" t="str">
            <v>X</v>
          </cell>
          <cell r="W84">
            <v>0</v>
          </cell>
          <cell r="Y84">
            <v>0</v>
          </cell>
          <cell r="AA84">
            <v>0</v>
          </cell>
          <cell r="AC84">
            <v>0</v>
          </cell>
          <cell r="AE84">
            <v>0</v>
          </cell>
          <cell r="AI84">
            <v>0</v>
          </cell>
          <cell r="AS84">
            <v>0</v>
          </cell>
          <cell r="AU84">
            <v>0</v>
          </cell>
          <cell r="AW84">
            <v>0</v>
          </cell>
          <cell r="AY84">
            <v>0</v>
          </cell>
          <cell r="BA84">
            <v>0</v>
          </cell>
          <cell r="BC84">
            <v>0</v>
          </cell>
          <cell r="BE84">
            <v>0</v>
          </cell>
          <cell r="BG84">
            <v>0</v>
          </cell>
          <cell r="BM84" t="str">
            <v>Shane Smith</v>
          </cell>
          <cell r="BN84">
            <v>42473.577361111114</v>
          </cell>
          <cell r="BO84" t="str">
            <v>8L741223DL658012D</v>
          </cell>
          <cell r="BP84">
            <v>9</v>
          </cell>
        </row>
        <row r="85">
          <cell r="A85">
            <v>83</v>
          </cell>
          <cell r="B85">
            <v>15098</v>
          </cell>
          <cell r="C85">
            <v>3532153</v>
          </cell>
          <cell r="D85" t="b">
            <v>1</v>
          </cell>
          <cell r="E85" t="str">
            <v>Jedan</v>
          </cell>
          <cell r="F85" t="str">
            <v>Stewart</v>
          </cell>
          <cell r="G85" t="str">
            <v>Jedan STEWART</v>
          </cell>
          <cell r="H85" t="str">
            <v>Silson Joggers AC</v>
          </cell>
          <cell r="I85" t="str">
            <v>School ..</v>
          </cell>
          <cell r="J85" t="str">
            <v>U11 Boys</v>
          </cell>
          <cell r="K85" t="str">
            <v>Male</v>
          </cell>
          <cell r="L85" t="str">
            <v>Birth</v>
          </cell>
          <cell r="M85" t="str">
            <v>northamptonshire</v>
          </cell>
          <cell r="N85">
            <v>39084</v>
          </cell>
          <cell r="Q85">
            <v>6</v>
          </cell>
          <cell r="R85" t="str">
            <v>X</v>
          </cell>
          <cell r="S85">
            <v>0</v>
          </cell>
          <cell r="U85">
            <v>6</v>
          </cell>
          <cell r="V85" t="str">
            <v>X</v>
          </cell>
          <cell r="W85">
            <v>0</v>
          </cell>
          <cell r="Y85">
            <v>0</v>
          </cell>
          <cell r="AA85">
            <v>0</v>
          </cell>
          <cell r="AC85">
            <v>0</v>
          </cell>
          <cell r="AE85">
            <v>0</v>
          </cell>
          <cell r="AI85">
            <v>0</v>
          </cell>
          <cell r="AS85">
            <v>0</v>
          </cell>
          <cell r="AU85">
            <v>0</v>
          </cell>
          <cell r="AW85">
            <v>6</v>
          </cell>
          <cell r="AX85" t="str">
            <v>X</v>
          </cell>
          <cell r="AY85">
            <v>0</v>
          </cell>
          <cell r="BA85">
            <v>0</v>
          </cell>
          <cell r="BC85">
            <v>0</v>
          </cell>
          <cell r="BE85">
            <v>0</v>
          </cell>
          <cell r="BG85">
            <v>0</v>
          </cell>
          <cell r="BM85" t="str">
            <v>silson joggers</v>
          </cell>
          <cell r="BN85">
            <v>42482.67664351852</v>
          </cell>
          <cell r="BO85" t="str">
            <v>17V16838BU0219914</v>
          </cell>
          <cell r="BP85">
            <v>13.5</v>
          </cell>
        </row>
        <row r="86">
          <cell r="A86">
            <v>84</v>
          </cell>
          <cell r="B86">
            <v>13922</v>
          </cell>
          <cell r="C86" t="str">
            <v>TN080905</v>
          </cell>
          <cell r="D86" t="b">
            <v>0</v>
          </cell>
          <cell r="E86" t="str">
            <v>Luke</v>
          </cell>
          <cell r="F86" t="str">
            <v>Turner</v>
          </cell>
          <cell r="G86" t="str">
            <v>Luke TURNER</v>
          </cell>
          <cell r="H86" t="str">
            <v>Rugby &amp; Northampton AC</v>
          </cell>
          <cell r="I86" t="str">
            <v>Preston Hedges Primary</v>
          </cell>
          <cell r="J86" t="str">
            <v>U11 Boys</v>
          </cell>
          <cell r="K86" t="str">
            <v>Male</v>
          </cell>
          <cell r="L86" t="str">
            <v>Birth</v>
          </cell>
          <cell r="M86" t="str">
            <v>Northampton</v>
          </cell>
          <cell r="N86">
            <v>38603</v>
          </cell>
          <cell r="Q86">
            <v>6</v>
          </cell>
          <cell r="R86">
            <v>23.6</v>
          </cell>
          <cell r="S86">
            <v>0</v>
          </cell>
          <cell r="U86">
            <v>6</v>
          </cell>
          <cell r="V86">
            <v>1.5873999999999999</v>
          </cell>
          <cell r="W86">
            <v>0</v>
          </cell>
          <cell r="Y86">
            <v>0</v>
          </cell>
          <cell r="AA86">
            <v>0</v>
          </cell>
          <cell r="AC86">
            <v>0</v>
          </cell>
          <cell r="AE86">
            <v>0</v>
          </cell>
          <cell r="AI86">
            <v>6</v>
          </cell>
          <cell r="AJ86">
            <v>7</v>
          </cell>
          <cell r="AS86">
            <v>0</v>
          </cell>
          <cell r="AU86">
            <v>0</v>
          </cell>
          <cell r="AW86">
            <v>0</v>
          </cell>
          <cell r="AY86">
            <v>0</v>
          </cell>
          <cell r="BA86">
            <v>0</v>
          </cell>
          <cell r="BC86">
            <v>0</v>
          </cell>
          <cell r="BE86">
            <v>0</v>
          </cell>
          <cell r="BG86">
            <v>0</v>
          </cell>
          <cell r="BM86" t="str">
            <v>Dave Goddard</v>
          </cell>
          <cell r="BN86">
            <v>42586.554768518516</v>
          </cell>
          <cell r="BO86" t="str">
            <v>28E66658SA218174U</v>
          </cell>
          <cell r="BP86">
            <v>13.5</v>
          </cell>
        </row>
        <row r="87">
          <cell r="A87">
            <v>85</v>
          </cell>
          <cell r="B87">
            <v>14935</v>
          </cell>
          <cell r="C87">
            <v>3230906</v>
          </cell>
          <cell r="D87" t="b">
            <v>1</v>
          </cell>
          <cell r="E87" t="str">
            <v>James</v>
          </cell>
          <cell r="F87" t="str">
            <v>Wizard</v>
          </cell>
          <cell r="G87" t="str">
            <v>James WIZARD</v>
          </cell>
          <cell r="H87" t="str">
            <v>Rugby &amp; Northampton AC</v>
          </cell>
          <cell r="I87" t="str">
            <v>School ..</v>
          </cell>
          <cell r="J87" t="str">
            <v>U17 Men</v>
          </cell>
          <cell r="K87" t="str">
            <v>Male</v>
          </cell>
          <cell r="L87" t="str">
            <v>Residency</v>
          </cell>
          <cell r="M87" t="str">
            <v>Aylesbury</v>
          </cell>
          <cell r="N87">
            <v>36749</v>
          </cell>
          <cell r="Q87">
            <v>0</v>
          </cell>
          <cell r="S87">
            <v>0</v>
          </cell>
          <cell r="U87">
            <v>0</v>
          </cell>
          <cell r="W87">
            <v>3</v>
          </cell>
          <cell r="X87" t="str">
            <v>X</v>
          </cell>
          <cell r="Y87">
            <v>0</v>
          </cell>
          <cell r="AA87">
            <v>0</v>
          </cell>
          <cell r="AC87">
            <v>0</v>
          </cell>
          <cell r="AE87">
            <v>0</v>
          </cell>
          <cell r="AI87">
            <v>0</v>
          </cell>
          <cell r="AS87">
            <v>0</v>
          </cell>
          <cell r="AU87">
            <v>0</v>
          </cell>
          <cell r="AW87">
            <v>0</v>
          </cell>
          <cell r="AY87">
            <v>0</v>
          </cell>
          <cell r="BA87">
            <v>0</v>
          </cell>
          <cell r="BC87">
            <v>0</v>
          </cell>
          <cell r="BE87">
            <v>0</v>
          </cell>
          <cell r="BG87">
            <v>0</v>
          </cell>
          <cell r="BM87" t="str">
            <v>Coach ..</v>
          </cell>
          <cell r="BN87">
            <v>42482.031863425924</v>
          </cell>
          <cell r="BO87">
            <v>0</v>
          </cell>
          <cell r="BP87">
            <v>4.5</v>
          </cell>
        </row>
        <row r="88">
          <cell r="A88">
            <v>86</v>
          </cell>
          <cell r="B88">
            <v>15038</v>
          </cell>
          <cell r="C88">
            <v>3517905</v>
          </cell>
          <cell r="D88" t="b">
            <v>1</v>
          </cell>
          <cell r="E88" t="str">
            <v>Samuel</v>
          </cell>
          <cell r="F88" t="str">
            <v>Barker (2)</v>
          </cell>
          <cell r="G88" t="str">
            <v>Samuel BARKER (2)</v>
          </cell>
          <cell r="H88" t="str">
            <v>Daventry AAC</v>
          </cell>
          <cell r="I88" t="str">
            <v>Danetre</v>
          </cell>
          <cell r="J88" t="str">
            <v>U17 Men</v>
          </cell>
          <cell r="K88" t="str">
            <v>Male</v>
          </cell>
          <cell r="L88" t="str">
            <v>Birth</v>
          </cell>
          <cell r="M88" t="str">
            <v>Northamptonshire</v>
          </cell>
          <cell r="N88">
            <v>36810</v>
          </cell>
          <cell r="Q88">
            <v>0</v>
          </cell>
          <cell r="S88">
            <v>3</v>
          </cell>
          <cell r="T88" t="str">
            <v>X</v>
          </cell>
          <cell r="U88">
            <v>0</v>
          </cell>
          <cell r="W88">
            <v>0</v>
          </cell>
          <cell r="Y88">
            <v>0</v>
          </cell>
          <cell r="AA88">
            <v>0</v>
          </cell>
          <cell r="AC88">
            <v>0</v>
          </cell>
          <cell r="AE88">
            <v>0</v>
          </cell>
          <cell r="AI88">
            <v>0</v>
          </cell>
          <cell r="AS88">
            <v>0</v>
          </cell>
          <cell r="AU88">
            <v>0</v>
          </cell>
          <cell r="AW88">
            <v>0</v>
          </cell>
          <cell r="AY88">
            <v>0</v>
          </cell>
          <cell r="BA88">
            <v>0</v>
          </cell>
          <cell r="BC88">
            <v>0</v>
          </cell>
          <cell r="BE88">
            <v>0</v>
          </cell>
          <cell r="BG88">
            <v>0</v>
          </cell>
          <cell r="BM88" t="str">
            <v>Richard</v>
          </cell>
          <cell r="BN88">
            <v>42482.453194444446</v>
          </cell>
          <cell r="BO88" t="str">
            <v>2LG278077S857374V</v>
          </cell>
          <cell r="BP88">
            <v>4.5</v>
          </cell>
        </row>
        <row r="89">
          <cell r="A89">
            <v>87</v>
          </cell>
          <cell r="B89">
            <v>13961</v>
          </cell>
          <cell r="C89">
            <v>3300084</v>
          </cell>
          <cell r="D89" t="b">
            <v>1</v>
          </cell>
          <cell r="E89" t="str">
            <v>Matthew</v>
          </cell>
          <cell r="F89" t="str">
            <v>Chronicle</v>
          </cell>
          <cell r="G89" t="str">
            <v>Matthew CHRONICLE</v>
          </cell>
          <cell r="H89" t="str">
            <v>Rugby &amp; Northampton AC</v>
          </cell>
          <cell r="I89" t="str">
            <v>Magdalen College Brackley</v>
          </cell>
          <cell r="J89" t="str">
            <v>U17 Men</v>
          </cell>
          <cell r="K89" t="str">
            <v>Male</v>
          </cell>
          <cell r="L89" t="str">
            <v>Residency</v>
          </cell>
          <cell r="M89" t="str">
            <v>Town/City Place of Birth ...</v>
          </cell>
          <cell r="N89">
            <v>36895</v>
          </cell>
          <cell r="Q89">
            <v>0</v>
          </cell>
          <cell r="S89">
            <v>3</v>
          </cell>
          <cell r="T89" t="str">
            <v>X</v>
          </cell>
          <cell r="U89">
            <v>0</v>
          </cell>
          <cell r="W89">
            <v>3</v>
          </cell>
          <cell r="X89" t="str">
            <v>X</v>
          </cell>
          <cell r="Y89">
            <v>0</v>
          </cell>
          <cell r="AA89">
            <v>0</v>
          </cell>
          <cell r="AC89">
            <v>0</v>
          </cell>
          <cell r="AE89">
            <v>0</v>
          </cell>
          <cell r="AI89">
            <v>0</v>
          </cell>
          <cell r="AS89">
            <v>0</v>
          </cell>
          <cell r="AU89">
            <v>0</v>
          </cell>
          <cell r="AW89">
            <v>0</v>
          </cell>
          <cell r="AY89">
            <v>0</v>
          </cell>
          <cell r="BA89">
            <v>0</v>
          </cell>
          <cell r="BC89">
            <v>0</v>
          </cell>
          <cell r="BE89">
            <v>0</v>
          </cell>
          <cell r="BG89">
            <v>0</v>
          </cell>
          <cell r="BM89" t="str">
            <v>Coach ..</v>
          </cell>
          <cell r="BN89">
            <v>42617.220208333332</v>
          </cell>
          <cell r="BO89" t="str">
            <v>0TN26049517925828</v>
          </cell>
          <cell r="BP89">
            <v>9</v>
          </cell>
        </row>
        <row r="90">
          <cell r="A90">
            <v>88</v>
          </cell>
          <cell r="B90">
            <v>14187</v>
          </cell>
          <cell r="C90">
            <v>3267629</v>
          </cell>
          <cell r="D90" t="b">
            <v>1</v>
          </cell>
          <cell r="E90" t="str">
            <v>Thomas</v>
          </cell>
          <cell r="F90" t="str">
            <v>Jawad</v>
          </cell>
          <cell r="G90" t="str">
            <v>Thomas JAWAD</v>
          </cell>
          <cell r="H90" t="str">
            <v>Kettering Town Harriers</v>
          </cell>
          <cell r="I90" t="str">
            <v>Wellingborough</v>
          </cell>
          <cell r="J90" t="str">
            <v>U17 Men</v>
          </cell>
          <cell r="K90" t="str">
            <v>Male</v>
          </cell>
          <cell r="L90" t="str">
            <v>Birth</v>
          </cell>
          <cell r="M90" t="str">
            <v>Kettering</v>
          </cell>
          <cell r="N90">
            <v>36834</v>
          </cell>
          <cell r="Q90">
            <v>0</v>
          </cell>
          <cell r="S90">
            <v>3</v>
          </cell>
          <cell r="T90">
            <v>57</v>
          </cell>
          <cell r="U90">
            <v>3</v>
          </cell>
          <cell r="V90">
            <v>2.2200000000000002</v>
          </cell>
          <cell r="W90">
            <v>0</v>
          </cell>
          <cell r="Y90">
            <v>0</v>
          </cell>
          <cell r="AA90">
            <v>0</v>
          </cell>
          <cell r="AC90">
            <v>0</v>
          </cell>
          <cell r="AE90">
            <v>0</v>
          </cell>
          <cell r="AI90">
            <v>0</v>
          </cell>
          <cell r="AS90">
            <v>0</v>
          </cell>
          <cell r="AU90">
            <v>0</v>
          </cell>
          <cell r="AW90">
            <v>0</v>
          </cell>
          <cell r="AY90">
            <v>0</v>
          </cell>
          <cell r="BA90">
            <v>0</v>
          </cell>
          <cell r="BC90">
            <v>0</v>
          </cell>
          <cell r="BE90">
            <v>0</v>
          </cell>
          <cell r="BG90">
            <v>0</v>
          </cell>
          <cell r="BM90" t="str">
            <v>Shane Smth</v>
          </cell>
          <cell r="BN90">
            <v>42473.562094907407</v>
          </cell>
          <cell r="BO90" t="str">
            <v>9NR6815899712625U</v>
          </cell>
          <cell r="BP90">
            <v>9</v>
          </cell>
        </row>
        <row r="91">
          <cell r="A91">
            <v>89</v>
          </cell>
          <cell r="B91">
            <v>15085</v>
          </cell>
          <cell r="C91">
            <v>2738394</v>
          </cell>
          <cell r="D91" t="b">
            <v>1</v>
          </cell>
          <cell r="E91" t="str">
            <v>Michael</v>
          </cell>
          <cell r="F91" t="str">
            <v>Lewis</v>
          </cell>
          <cell r="G91" t="str">
            <v>Michael LEWIS</v>
          </cell>
          <cell r="H91" t="str">
            <v>Rugby &amp; Northampton AC</v>
          </cell>
          <cell r="I91" t="str">
            <v>School ..</v>
          </cell>
          <cell r="J91" t="str">
            <v>Masters (M)</v>
          </cell>
          <cell r="K91" t="str">
            <v>Male</v>
          </cell>
          <cell r="L91" t="str">
            <v>Residency</v>
          </cell>
          <cell r="M91" t="str">
            <v>Town/City Place of Birth ...</v>
          </cell>
          <cell r="N91">
            <v>21812</v>
          </cell>
          <cell r="Q91">
            <v>0</v>
          </cell>
          <cell r="S91">
            <v>7</v>
          </cell>
          <cell r="T91" t="str">
            <v>X</v>
          </cell>
          <cell r="U91">
            <v>7</v>
          </cell>
          <cell r="V91" t="str">
            <v>X</v>
          </cell>
          <cell r="W91">
            <v>0</v>
          </cell>
          <cell r="Y91">
            <v>0</v>
          </cell>
          <cell r="AA91">
            <v>0</v>
          </cell>
          <cell r="AC91">
            <v>0</v>
          </cell>
          <cell r="AE91">
            <v>0</v>
          </cell>
          <cell r="AI91">
            <v>0</v>
          </cell>
          <cell r="AS91">
            <v>0</v>
          </cell>
          <cell r="AU91">
            <v>0</v>
          </cell>
          <cell r="AW91">
            <v>0</v>
          </cell>
          <cell r="AY91">
            <v>0</v>
          </cell>
          <cell r="BA91">
            <v>0</v>
          </cell>
          <cell r="BC91">
            <v>0</v>
          </cell>
          <cell r="BE91">
            <v>0</v>
          </cell>
          <cell r="BG91">
            <v>0</v>
          </cell>
          <cell r="BM91" t="str">
            <v>Coach ..</v>
          </cell>
          <cell r="BN91">
            <v>42482.640081018515</v>
          </cell>
          <cell r="BO91" t="str">
            <v>8XJ74647MR5773307</v>
          </cell>
          <cell r="BP91">
            <v>11</v>
          </cell>
        </row>
        <row r="92">
          <cell r="A92">
            <v>90</v>
          </cell>
          <cell r="B92">
            <v>14759</v>
          </cell>
          <cell r="C92">
            <v>2994907</v>
          </cell>
          <cell r="D92" t="b">
            <v>1</v>
          </cell>
          <cell r="E92" t="str">
            <v>Ewan</v>
          </cell>
          <cell r="F92" t="str">
            <v>Roberts</v>
          </cell>
          <cell r="G92" t="str">
            <v>Ewan ROBERTS</v>
          </cell>
          <cell r="H92" t="str">
            <v>Rugby &amp; Northampton AC</v>
          </cell>
          <cell r="I92" t="str">
            <v>Caroline Chisholme School</v>
          </cell>
          <cell r="J92" t="str">
            <v>U17 Men</v>
          </cell>
          <cell r="K92" t="str">
            <v>Male</v>
          </cell>
          <cell r="L92" t="str">
            <v>Birth</v>
          </cell>
          <cell r="M92" t="str">
            <v>Northampton</v>
          </cell>
          <cell r="N92">
            <v>36460</v>
          </cell>
          <cell r="Q92">
            <v>0</v>
          </cell>
          <cell r="S92">
            <v>3</v>
          </cell>
          <cell r="T92">
            <v>57</v>
          </cell>
          <cell r="U92">
            <v>0</v>
          </cell>
          <cell r="W92">
            <v>0</v>
          </cell>
          <cell r="Y92">
            <v>0</v>
          </cell>
          <cell r="AA92">
            <v>0</v>
          </cell>
          <cell r="AC92">
            <v>0</v>
          </cell>
          <cell r="AE92">
            <v>0</v>
          </cell>
          <cell r="AI92">
            <v>0</v>
          </cell>
          <cell r="AS92">
            <v>3</v>
          </cell>
          <cell r="AT92">
            <v>1.5</v>
          </cell>
          <cell r="AU92">
            <v>0</v>
          </cell>
          <cell r="AW92">
            <v>0</v>
          </cell>
          <cell r="AY92">
            <v>0</v>
          </cell>
          <cell r="BA92">
            <v>0</v>
          </cell>
          <cell r="BC92">
            <v>0</v>
          </cell>
          <cell r="BE92">
            <v>0</v>
          </cell>
          <cell r="BG92">
            <v>0</v>
          </cell>
          <cell r="BM92" t="str">
            <v>Mark Exley</v>
          </cell>
          <cell r="BN92">
            <v>42480.687175925923</v>
          </cell>
          <cell r="BO92" t="str">
            <v>35V19901D20145718 &amp; 10Y59261623236518</v>
          </cell>
          <cell r="BP92">
            <v>18</v>
          </cell>
        </row>
        <row r="93">
          <cell r="A93">
            <v>91</v>
          </cell>
          <cell r="B93">
            <v>14959</v>
          </cell>
          <cell r="C93">
            <v>2750845</v>
          </cell>
          <cell r="D93" t="b">
            <v>0</v>
          </cell>
          <cell r="E93" t="str">
            <v>Peter</v>
          </cell>
          <cell r="F93" t="str">
            <v>Straiton</v>
          </cell>
          <cell r="G93" t="str">
            <v>Peter STRAITON</v>
          </cell>
          <cell r="H93" t="str">
            <v>Corby AC</v>
          </cell>
          <cell r="I93" t="str">
            <v>School ..</v>
          </cell>
          <cell r="J93" t="str">
            <v>Masters (M)</v>
          </cell>
          <cell r="K93" t="str">
            <v>Male</v>
          </cell>
          <cell r="L93" t="str">
            <v>Birth</v>
          </cell>
          <cell r="M93" t="str">
            <v>Kettering</v>
          </cell>
          <cell r="N93">
            <v>27431</v>
          </cell>
          <cell r="Q93">
            <v>0</v>
          </cell>
          <cell r="S93">
            <v>7</v>
          </cell>
          <cell r="T93" t="str">
            <v>X</v>
          </cell>
          <cell r="U93">
            <v>7</v>
          </cell>
          <cell r="V93" t="str">
            <v>X</v>
          </cell>
          <cell r="W93">
            <v>0</v>
          </cell>
          <cell r="Y93">
            <v>0</v>
          </cell>
          <cell r="AA93">
            <v>0</v>
          </cell>
          <cell r="AC93">
            <v>0</v>
          </cell>
          <cell r="AE93">
            <v>0</v>
          </cell>
          <cell r="AI93">
            <v>0</v>
          </cell>
          <cell r="AS93">
            <v>0</v>
          </cell>
          <cell r="AU93">
            <v>0</v>
          </cell>
          <cell r="AW93">
            <v>0</v>
          </cell>
          <cell r="AY93">
            <v>0</v>
          </cell>
          <cell r="BA93">
            <v>0</v>
          </cell>
          <cell r="BC93">
            <v>0</v>
          </cell>
          <cell r="BE93">
            <v>0</v>
          </cell>
          <cell r="BG93">
            <v>0</v>
          </cell>
          <cell r="BM93" t="str">
            <v>Coach ..</v>
          </cell>
          <cell r="BN93">
            <v>42482.177060185182</v>
          </cell>
          <cell r="BO93">
            <v>0</v>
          </cell>
          <cell r="BP93">
            <v>11</v>
          </cell>
        </row>
        <row r="94">
          <cell r="A94">
            <v>92</v>
          </cell>
          <cell r="B94">
            <v>15021</v>
          </cell>
          <cell r="C94">
            <v>3385278</v>
          </cell>
          <cell r="D94" t="b">
            <v>1</v>
          </cell>
          <cell r="E94" t="str">
            <v>Jake</v>
          </cell>
          <cell r="F94" t="str">
            <v>Trent</v>
          </cell>
          <cell r="G94" t="str">
            <v>Jake TRENT</v>
          </cell>
          <cell r="H94" t="str">
            <v>Kettering Town Harriers</v>
          </cell>
          <cell r="I94" t="str">
            <v>Bishop Stopford</v>
          </cell>
          <cell r="J94" t="str">
            <v>U17 Men</v>
          </cell>
          <cell r="K94" t="str">
            <v>Male</v>
          </cell>
          <cell r="L94" t="str">
            <v>Birth</v>
          </cell>
          <cell r="M94" t="str">
            <v>kettering</v>
          </cell>
          <cell r="N94">
            <v>36622</v>
          </cell>
          <cell r="Q94">
            <v>0</v>
          </cell>
          <cell r="S94">
            <v>3</v>
          </cell>
          <cell r="T94">
            <v>51</v>
          </cell>
          <cell r="U94">
            <v>3</v>
          </cell>
          <cell r="V94">
            <v>1.58</v>
          </cell>
          <cell r="W94">
            <v>0</v>
          </cell>
          <cell r="Y94">
            <v>0</v>
          </cell>
          <cell r="AA94">
            <v>0</v>
          </cell>
          <cell r="AC94">
            <v>0</v>
          </cell>
          <cell r="AE94">
            <v>0</v>
          </cell>
          <cell r="AI94">
            <v>0</v>
          </cell>
          <cell r="AS94">
            <v>0</v>
          </cell>
          <cell r="AU94">
            <v>0</v>
          </cell>
          <cell r="AW94">
            <v>0</v>
          </cell>
          <cell r="AY94">
            <v>0</v>
          </cell>
          <cell r="BA94">
            <v>0</v>
          </cell>
          <cell r="BC94">
            <v>0</v>
          </cell>
          <cell r="BE94">
            <v>0</v>
          </cell>
          <cell r="BG94">
            <v>0</v>
          </cell>
          <cell r="BM94" t="str">
            <v>Shane Smith</v>
          </cell>
          <cell r="BN94">
            <v>42482.394016203703</v>
          </cell>
          <cell r="BO94" t="str">
            <v>92F43579K1267054C</v>
          </cell>
          <cell r="BP94">
            <v>9</v>
          </cell>
        </row>
        <row r="95">
          <cell r="A95">
            <v>93</v>
          </cell>
          <cell r="B95">
            <v>15018</v>
          </cell>
          <cell r="C95">
            <v>2992943</v>
          </cell>
          <cell r="D95" t="b">
            <v>1</v>
          </cell>
          <cell r="E95" t="str">
            <v>Dale</v>
          </cell>
          <cell r="F95" t="str">
            <v>Willis</v>
          </cell>
          <cell r="G95" t="str">
            <v>Dale WILLIS</v>
          </cell>
          <cell r="H95" t="str">
            <v>Corby AC</v>
          </cell>
          <cell r="I95" t="str">
            <v>School ..</v>
          </cell>
          <cell r="J95" t="str">
            <v>Senior Men</v>
          </cell>
          <cell r="K95" t="str">
            <v>Male</v>
          </cell>
          <cell r="L95" t="str">
            <v>Residency</v>
          </cell>
          <cell r="M95" t="str">
            <v>kettering</v>
          </cell>
          <cell r="N95">
            <v>32311</v>
          </cell>
          <cell r="Q95">
            <v>0</v>
          </cell>
          <cell r="S95">
            <v>1</v>
          </cell>
          <cell r="T95">
            <v>48.5</v>
          </cell>
          <cell r="U95">
            <v>0</v>
          </cell>
          <cell r="W95">
            <v>0</v>
          </cell>
          <cell r="Y95">
            <v>0</v>
          </cell>
          <cell r="AA95">
            <v>0</v>
          </cell>
          <cell r="AC95">
            <v>0</v>
          </cell>
          <cell r="AE95">
            <v>0</v>
          </cell>
          <cell r="AI95">
            <v>0</v>
          </cell>
          <cell r="AS95">
            <v>0</v>
          </cell>
          <cell r="AU95">
            <v>0</v>
          </cell>
          <cell r="AW95">
            <v>0</v>
          </cell>
          <cell r="AY95">
            <v>0</v>
          </cell>
          <cell r="BA95">
            <v>0</v>
          </cell>
          <cell r="BC95">
            <v>0</v>
          </cell>
          <cell r="BE95">
            <v>0</v>
          </cell>
          <cell r="BG95">
            <v>0</v>
          </cell>
          <cell r="BM95" t="str">
            <v>Coach ..</v>
          </cell>
          <cell r="BN95">
            <v>42482.388344907406</v>
          </cell>
          <cell r="BO95" t="str">
            <v>6DV45962CE133880P</v>
          </cell>
          <cell r="BP95">
            <v>5.5</v>
          </cell>
        </row>
        <row r="96">
          <cell r="A96">
            <v>94</v>
          </cell>
          <cell r="B96">
            <v>15096</v>
          </cell>
          <cell r="C96">
            <v>3027199</v>
          </cell>
          <cell r="D96" t="b">
            <v>1</v>
          </cell>
          <cell r="E96" t="str">
            <v>Finley</v>
          </cell>
          <cell r="F96" t="str">
            <v>Wilson</v>
          </cell>
          <cell r="G96" t="str">
            <v>Finley WILSON</v>
          </cell>
          <cell r="H96" t="str">
            <v>Corby AC</v>
          </cell>
          <cell r="I96" t="str">
            <v>Brooke Weston</v>
          </cell>
          <cell r="J96" t="str">
            <v>U15 Boys</v>
          </cell>
          <cell r="K96" t="str">
            <v>Male</v>
          </cell>
          <cell r="L96" t="str">
            <v>Residency</v>
          </cell>
          <cell r="M96" t="str">
            <v>Stevenage</v>
          </cell>
          <cell r="N96">
            <v>37465</v>
          </cell>
          <cell r="Q96">
            <v>0</v>
          </cell>
          <cell r="S96">
            <v>4</v>
          </cell>
          <cell r="T96" t="str">
            <v>X</v>
          </cell>
          <cell r="U96">
            <v>0</v>
          </cell>
          <cell r="W96">
            <v>0</v>
          </cell>
          <cell r="Y96">
            <v>0</v>
          </cell>
          <cell r="AA96">
            <v>0</v>
          </cell>
          <cell r="AC96">
            <v>0</v>
          </cell>
          <cell r="AE96">
            <v>0</v>
          </cell>
          <cell r="AI96">
            <v>0</v>
          </cell>
          <cell r="AS96">
            <v>0</v>
          </cell>
          <cell r="AU96">
            <v>0</v>
          </cell>
          <cell r="AW96">
            <v>0</v>
          </cell>
          <cell r="AY96">
            <v>0</v>
          </cell>
          <cell r="BA96">
            <v>4</v>
          </cell>
          <cell r="BB96" t="str">
            <v>X</v>
          </cell>
          <cell r="BC96">
            <v>0</v>
          </cell>
          <cell r="BE96">
            <v>0</v>
          </cell>
          <cell r="BG96">
            <v>0</v>
          </cell>
          <cell r="BM96" t="str">
            <v>Aidan Bailey</v>
          </cell>
          <cell r="BN96">
            <v>42482.66642361111</v>
          </cell>
          <cell r="BO96" t="str">
            <v>82M71904T3445151V</v>
          </cell>
          <cell r="BP96">
            <v>9</v>
          </cell>
        </row>
        <row r="97">
          <cell r="A97">
            <v>95</v>
          </cell>
          <cell r="B97">
            <v>15219</v>
          </cell>
          <cell r="C97">
            <v>2867157</v>
          </cell>
          <cell r="D97" t="b">
            <v>1</v>
          </cell>
          <cell r="E97" t="str">
            <v>Chris</v>
          </cell>
          <cell r="F97" t="str">
            <v>Wood</v>
          </cell>
          <cell r="G97" t="str">
            <v>Chris WOOD</v>
          </cell>
          <cell r="H97" t="str">
            <v>Silson Joggers AC</v>
          </cell>
          <cell r="I97" t="str">
            <v>School ..</v>
          </cell>
          <cell r="J97" t="str">
            <v>Masters (M)</v>
          </cell>
          <cell r="K97" t="str">
            <v>Male</v>
          </cell>
          <cell r="L97" t="str">
            <v>Residency</v>
          </cell>
          <cell r="M97" t="str">
            <v>Newport</v>
          </cell>
          <cell r="N97">
            <v>28790</v>
          </cell>
          <cell r="Q97">
            <v>0</v>
          </cell>
          <cell r="S97">
            <v>0</v>
          </cell>
          <cell r="U97">
            <v>0</v>
          </cell>
          <cell r="W97">
            <v>0</v>
          </cell>
          <cell r="Y97">
            <v>1</v>
          </cell>
          <cell r="Z97">
            <v>16.43</v>
          </cell>
          <cell r="AA97">
            <v>0</v>
          </cell>
          <cell r="AC97">
            <v>0</v>
          </cell>
          <cell r="AE97">
            <v>0</v>
          </cell>
          <cell r="AI97">
            <v>0</v>
          </cell>
          <cell r="AS97">
            <v>0</v>
          </cell>
          <cell r="AU97">
            <v>0</v>
          </cell>
          <cell r="AW97">
            <v>0</v>
          </cell>
          <cell r="AY97">
            <v>0</v>
          </cell>
          <cell r="BA97">
            <v>0</v>
          </cell>
          <cell r="BC97">
            <v>0</v>
          </cell>
          <cell r="BE97">
            <v>0</v>
          </cell>
          <cell r="BG97">
            <v>0</v>
          </cell>
          <cell r="BM97" t="str">
            <v>Coach ..</v>
          </cell>
          <cell r="BN97">
            <v>42483.457928240743</v>
          </cell>
          <cell r="BO97" t="str">
            <v>83488492L8709301N</v>
          </cell>
          <cell r="BP97">
            <v>5.5</v>
          </cell>
        </row>
        <row r="98">
          <cell r="A98">
            <v>96</v>
          </cell>
          <cell r="B98">
            <v>14456</v>
          </cell>
          <cell r="C98">
            <v>2867792</v>
          </cell>
          <cell r="D98" t="b">
            <v>1</v>
          </cell>
          <cell r="E98" t="str">
            <v>Niklas</v>
          </cell>
          <cell r="F98" t="str">
            <v>Aarre</v>
          </cell>
          <cell r="G98" t="str">
            <v>Niklas AARRE</v>
          </cell>
          <cell r="H98" t="str">
            <v>Birchfield Harriers</v>
          </cell>
          <cell r="I98" t="str">
            <v>Bath Spa University</v>
          </cell>
          <cell r="J98" t="str">
            <v>U23 Men</v>
          </cell>
          <cell r="K98" t="str">
            <v>Male</v>
          </cell>
          <cell r="L98" t="str">
            <v>Residency</v>
          </cell>
          <cell r="M98" t="str">
            <v>Daventry</v>
          </cell>
          <cell r="N98">
            <v>35085</v>
          </cell>
          <cell r="Q98">
            <v>0</v>
          </cell>
          <cell r="S98">
            <v>0</v>
          </cell>
          <cell r="U98">
            <v>0</v>
          </cell>
          <cell r="W98">
            <v>0</v>
          </cell>
          <cell r="Y98">
            <v>0</v>
          </cell>
          <cell r="AA98">
            <v>0</v>
          </cell>
          <cell r="AC98">
            <v>0</v>
          </cell>
          <cell r="AE98">
            <v>0</v>
          </cell>
          <cell r="AI98">
            <v>0</v>
          </cell>
          <cell r="AS98">
            <v>0</v>
          </cell>
          <cell r="AU98">
            <v>0</v>
          </cell>
          <cell r="AW98">
            <v>0</v>
          </cell>
          <cell r="AY98">
            <v>0</v>
          </cell>
          <cell r="BA98">
            <v>1</v>
          </cell>
          <cell r="BB98" t="str">
            <v>X</v>
          </cell>
          <cell r="BC98">
            <v>1</v>
          </cell>
          <cell r="BD98">
            <v>44.28</v>
          </cell>
          <cell r="BE98">
            <v>0</v>
          </cell>
          <cell r="BG98">
            <v>0</v>
          </cell>
          <cell r="BM98" t="str">
            <v>Gary Herrington</v>
          </cell>
          <cell r="BN98">
            <v>42478.355370370373</v>
          </cell>
          <cell r="BO98" t="str">
            <v>5U193892AL9009804</v>
          </cell>
          <cell r="BP98">
            <v>11</v>
          </cell>
        </row>
        <row r="99">
          <cell r="A99">
            <v>97</v>
          </cell>
          <cell r="B99">
            <v>14505</v>
          </cell>
          <cell r="C99">
            <v>3515956</v>
          </cell>
          <cell r="D99" t="b">
            <v>1</v>
          </cell>
          <cell r="E99" t="str">
            <v>Trevor</v>
          </cell>
          <cell r="F99" t="str">
            <v>Alexanderson</v>
          </cell>
          <cell r="G99" t="str">
            <v>Trevor ALEXANDERSON</v>
          </cell>
          <cell r="H99" t="str">
            <v>Corby AC</v>
          </cell>
          <cell r="I99" t="str">
            <v>School ..</v>
          </cell>
          <cell r="J99" t="str">
            <v>Senior Men</v>
          </cell>
          <cell r="K99" t="str">
            <v>Male</v>
          </cell>
          <cell r="L99" t="str">
            <v>Residency</v>
          </cell>
          <cell r="M99" t="str">
            <v>Town/City Place of Birth ...</v>
          </cell>
          <cell r="N99">
            <v>32872</v>
          </cell>
          <cell r="Q99">
            <v>0</v>
          </cell>
          <cell r="S99">
            <v>0</v>
          </cell>
          <cell r="U99">
            <v>0</v>
          </cell>
          <cell r="W99">
            <v>0</v>
          </cell>
          <cell r="Y99">
            <v>0</v>
          </cell>
          <cell r="AA99">
            <v>0</v>
          </cell>
          <cell r="AC99">
            <v>0</v>
          </cell>
          <cell r="AE99">
            <v>0</v>
          </cell>
          <cell r="AI99">
            <v>0</v>
          </cell>
          <cell r="AS99">
            <v>0</v>
          </cell>
          <cell r="AU99">
            <v>0</v>
          </cell>
          <cell r="AW99">
            <v>1</v>
          </cell>
          <cell r="AX99">
            <v>6.19</v>
          </cell>
          <cell r="AY99">
            <v>0</v>
          </cell>
          <cell r="BA99">
            <v>0</v>
          </cell>
          <cell r="BC99">
            <v>0</v>
          </cell>
          <cell r="BE99">
            <v>0</v>
          </cell>
          <cell r="BG99">
            <v>0</v>
          </cell>
          <cell r="BM99" t="str">
            <v>alex</v>
          </cell>
          <cell r="BN99">
            <v>42478.562395833331</v>
          </cell>
          <cell r="BO99" t="str">
            <v>97W46436UW432202U</v>
          </cell>
          <cell r="BP99">
            <v>5.5</v>
          </cell>
        </row>
        <row r="100">
          <cell r="A100">
            <v>98</v>
          </cell>
          <cell r="B100">
            <v>14860</v>
          </cell>
          <cell r="C100">
            <v>3223617</v>
          </cell>
          <cell r="D100" t="b">
            <v>0</v>
          </cell>
          <cell r="E100" t="str">
            <v>Sam</v>
          </cell>
          <cell r="F100" t="str">
            <v>Aris</v>
          </cell>
          <cell r="G100" t="str">
            <v>Sam ARIS</v>
          </cell>
          <cell r="H100" t="str">
            <v>Daventry AAC</v>
          </cell>
          <cell r="I100" t="str">
            <v>Daventry</v>
          </cell>
          <cell r="J100" t="str">
            <v>U17 Men</v>
          </cell>
          <cell r="K100" t="str">
            <v>Male</v>
          </cell>
          <cell r="L100" t="str">
            <v>Residency</v>
          </cell>
          <cell r="M100" t="str">
            <v>Banbury</v>
          </cell>
          <cell r="N100">
            <v>36715</v>
          </cell>
          <cell r="Q100">
            <v>0</v>
          </cell>
          <cell r="S100">
            <v>0</v>
          </cell>
          <cell r="U100">
            <v>3</v>
          </cell>
          <cell r="V100">
            <v>2.06</v>
          </cell>
          <cell r="W100">
            <v>0</v>
          </cell>
          <cell r="Y100">
            <v>0</v>
          </cell>
          <cell r="AA100">
            <v>0</v>
          </cell>
          <cell r="AC100">
            <v>0</v>
          </cell>
          <cell r="AE100">
            <v>0</v>
          </cell>
          <cell r="AI100">
            <v>0</v>
          </cell>
          <cell r="AS100">
            <v>0</v>
          </cell>
          <cell r="AU100">
            <v>0</v>
          </cell>
          <cell r="AW100">
            <v>0</v>
          </cell>
          <cell r="AY100">
            <v>0</v>
          </cell>
          <cell r="BA100">
            <v>0</v>
          </cell>
          <cell r="BC100">
            <v>0</v>
          </cell>
          <cell r="BE100">
            <v>0</v>
          </cell>
          <cell r="BG100">
            <v>0</v>
          </cell>
          <cell r="BM100" t="str">
            <v>Coach ..</v>
          </cell>
          <cell r="BN100">
            <v>42481.546481481484</v>
          </cell>
          <cell r="BO100" t="str">
            <v>2FP84137UT156112H</v>
          </cell>
          <cell r="BP100">
            <v>4.5</v>
          </cell>
        </row>
        <row r="101">
          <cell r="A101">
            <v>99</v>
          </cell>
          <cell r="B101">
            <v>14209</v>
          </cell>
          <cell r="C101">
            <v>3459020</v>
          </cell>
          <cell r="D101" t="b">
            <v>1</v>
          </cell>
          <cell r="E101" t="str">
            <v>Leon</v>
          </cell>
          <cell r="F101" t="str">
            <v>Bailey</v>
          </cell>
          <cell r="G101" t="str">
            <v>Leon BAILEY</v>
          </cell>
          <cell r="H101" t="str">
            <v>Rugby &amp; Northampton AC</v>
          </cell>
          <cell r="I101" t="str">
            <v>School ..</v>
          </cell>
          <cell r="J101" t="str">
            <v>Senior Men</v>
          </cell>
          <cell r="K101" t="str">
            <v>Male</v>
          </cell>
          <cell r="L101" t="str">
            <v>Residency</v>
          </cell>
          <cell r="M101" t="str">
            <v>York</v>
          </cell>
          <cell r="N101">
            <v>33438</v>
          </cell>
          <cell r="Q101">
            <v>0</v>
          </cell>
          <cell r="S101">
            <v>0</v>
          </cell>
          <cell r="U101">
            <v>0</v>
          </cell>
          <cell r="W101">
            <v>0</v>
          </cell>
          <cell r="Y101">
            <v>0</v>
          </cell>
          <cell r="AA101">
            <v>0</v>
          </cell>
          <cell r="AC101">
            <v>0</v>
          </cell>
          <cell r="AE101">
            <v>0</v>
          </cell>
          <cell r="AI101">
            <v>0</v>
          </cell>
          <cell r="AS101">
            <v>0</v>
          </cell>
          <cell r="AU101">
            <v>0</v>
          </cell>
          <cell r="AW101">
            <v>0</v>
          </cell>
          <cell r="AY101">
            <v>0</v>
          </cell>
          <cell r="BA101">
            <v>0</v>
          </cell>
          <cell r="BC101">
            <v>0</v>
          </cell>
          <cell r="BE101">
            <v>0</v>
          </cell>
          <cell r="BG101">
            <v>1</v>
          </cell>
          <cell r="BH101">
            <v>55.13</v>
          </cell>
          <cell r="BM101" t="str">
            <v>David Parker</v>
          </cell>
          <cell r="BN101">
            <v>42474.188437500001</v>
          </cell>
          <cell r="BO101" t="str">
            <v>98J137541P558181T</v>
          </cell>
          <cell r="BP101">
            <v>5.5</v>
          </cell>
        </row>
        <row r="102">
          <cell r="A102">
            <v>100</v>
          </cell>
          <cell r="B102">
            <v>14671</v>
          </cell>
          <cell r="C102">
            <v>3449160</v>
          </cell>
          <cell r="D102" t="b">
            <v>1</v>
          </cell>
          <cell r="E102" t="str">
            <v>Damian</v>
          </cell>
          <cell r="F102" t="str">
            <v>Baker</v>
          </cell>
          <cell r="G102" t="str">
            <v>Damian BAKER</v>
          </cell>
          <cell r="H102" t="str">
            <v>Daventry AAC</v>
          </cell>
          <cell r="I102" t="str">
            <v>School ..</v>
          </cell>
          <cell r="J102" t="str">
            <v>Masters (M)</v>
          </cell>
          <cell r="K102" t="str">
            <v>Male</v>
          </cell>
          <cell r="L102" t="str">
            <v>Residency</v>
          </cell>
          <cell r="M102" t="str">
            <v>Chesterfield</v>
          </cell>
          <cell r="N102">
            <v>27564</v>
          </cell>
          <cell r="Q102">
            <v>0</v>
          </cell>
          <cell r="S102">
            <v>0</v>
          </cell>
          <cell r="U102">
            <v>7</v>
          </cell>
          <cell r="V102">
            <v>2.31</v>
          </cell>
          <cell r="W102">
            <v>7</v>
          </cell>
          <cell r="X102">
            <v>5.1150000000000002</v>
          </cell>
          <cell r="Y102">
            <v>0</v>
          </cell>
          <cell r="AA102">
            <v>0</v>
          </cell>
          <cell r="AC102">
            <v>0</v>
          </cell>
          <cell r="AE102">
            <v>0</v>
          </cell>
          <cell r="AI102">
            <v>0</v>
          </cell>
          <cell r="AS102">
            <v>0</v>
          </cell>
          <cell r="AU102">
            <v>0</v>
          </cell>
          <cell r="AW102">
            <v>0</v>
          </cell>
          <cell r="AY102">
            <v>0</v>
          </cell>
          <cell r="BA102">
            <v>0</v>
          </cell>
          <cell r="BC102">
            <v>0</v>
          </cell>
          <cell r="BE102">
            <v>0</v>
          </cell>
          <cell r="BG102">
            <v>0</v>
          </cell>
          <cell r="BM102" t="str">
            <v>Coach ..</v>
          </cell>
          <cell r="BN102">
            <v>42480.453379629631</v>
          </cell>
          <cell r="BO102" t="str">
            <v>18644588J3177605C</v>
          </cell>
          <cell r="BP102">
            <v>11</v>
          </cell>
        </row>
        <row r="103">
          <cell r="A103">
            <v>101</v>
          </cell>
          <cell r="B103">
            <v>14964</v>
          </cell>
          <cell r="C103">
            <v>3535365</v>
          </cell>
          <cell r="D103" t="b">
            <v>1</v>
          </cell>
          <cell r="E103" t="str">
            <v>Samuel</v>
          </cell>
          <cell r="F103" t="str">
            <v>Barker (1)</v>
          </cell>
          <cell r="G103" t="str">
            <v>Samuel BARKER (1)</v>
          </cell>
          <cell r="H103" t="str">
            <v>Kettering Town Harriers</v>
          </cell>
          <cell r="I103" t="str">
            <v>Thrapston primary school</v>
          </cell>
          <cell r="J103" t="str">
            <v>U13 Boys</v>
          </cell>
          <cell r="K103" t="str">
            <v>Male</v>
          </cell>
          <cell r="L103" t="str">
            <v>Birth</v>
          </cell>
          <cell r="M103" t="str">
            <v>Redhill</v>
          </cell>
          <cell r="N103">
            <v>38589</v>
          </cell>
          <cell r="Q103">
            <v>0</v>
          </cell>
          <cell r="S103">
            <v>0</v>
          </cell>
          <cell r="U103">
            <v>5</v>
          </cell>
          <cell r="V103">
            <v>3.2</v>
          </cell>
          <cell r="W103">
            <v>5</v>
          </cell>
          <cell r="X103">
            <v>5.3</v>
          </cell>
          <cell r="Y103">
            <v>0</v>
          </cell>
          <cell r="AA103">
            <v>0</v>
          </cell>
          <cell r="AC103">
            <v>0</v>
          </cell>
          <cell r="AE103">
            <v>0</v>
          </cell>
          <cell r="AI103">
            <v>0</v>
          </cell>
          <cell r="AS103">
            <v>0</v>
          </cell>
          <cell r="AU103">
            <v>0</v>
          </cell>
          <cell r="AW103">
            <v>0</v>
          </cell>
          <cell r="AY103">
            <v>0</v>
          </cell>
          <cell r="BA103">
            <v>0</v>
          </cell>
          <cell r="BC103">
            <v>0</v>
          </cell>
          <cell r="BE103">
            <v>0</v>
          </cell>
          <cell r="BG103">
            <v>0</v>
          </cell>
          <cell r="BK103" t="str">
            <v>-</v>
          </cell>
          <cell r="BM103" t="str">
            <v>Shane smith</v>
          </cell>
          <cell r="BN103">
            <v>42482.19263888889</v>
          </cell>
          <cell r="BO103" t="str">
            <v>45C30913W81615542</v>
          </cell>
          <cell r="BP103">
            <v>9</v>
          </cell>
        </row>
        <row r="104">
          <cell r="A104">
            <v>102</v>
          </cell>
          <cell r="B104">
            <v>15233</v>
          </cell>
          <cell r="C104">
            <v>3123084</v>
          </cell>
          <cell r="D104" t="b">
            <v>1</v>
          </cell>
          <cell r="E104" t="str">
            <v>STUART</v>
          </cell>
          <cell r="F104" t="str">
            <v>BARTLETT</v>
          </cell>
          <cell r="G104" t="str">
            <v>Stuart BARTLETT</v>
          </cell>
          <cell r="H104" t="str">
            <v>Team Balancise RC</v>
          </cell>
          <cell r="I104" t="str">
            <v>School ..</v>
          </cell>
          <cell r="J104" t="str">
            <v>Masters (M)</v>
          </cell>
          <cell r="K104" t="str">
            <v>Male</v>
          </cell>
          <cell r="L104" t="str">
            <v>Residency</v>
          </cell>
          <cell r="M104" t="str">
            <v>BARNET</v>
          </cell>
          <cell r="N104">
            <v>23851</v>
          </cell>
          <cell r="Q104">
            <v>0</v>
          </cell>
          <cell r="S104">
            <v>0</v>
          </cell>
          <cell r="U104">
            <v>0</v>
          </cell>
          <cell r="W104">
            <v>0</v>
          </cell>
          <cell r="Y104">
            <v>7</v>
          </cell>
          <cell r="Z104" t="str">
            <v>X</v>
          </cell>
          <cell r="AA104">
            <v>0</v>
          </cell>
          <cell r="AC104">
            <v>0</v>
          </cell>
          <cell r="AE104">
            <v>0</v>
          </cell>
          <cell r="AI104">
            <v>0</v>
          </cell>
          <cell r="AS104">
            <v>0</v>
          </cell>
          <cell r="AU104">
            <v>0</v>
          </cell>
          <cell r="AW104">
            <v>0</v>
          </cell>
          <cell r="AY104">
            <v>0</v>
          </cell>
          <cell r="BA104">
            <v>0</v>
          </cell>
          <cell r="BC104">
            <v>0</v>
          </cell>
          <cell r="BE104">
            <v>0</v>
          </cell>
          <cell r="BG104">
            <v>0</v>
          </cell>
          <cell r="BM104" t="str">
            <v>Coach ..</v>
          </cell>
          <cell r="BN104">
            <v>42483.493321759262</v>
          </cell>
          <cell r="BO104" t="str">
            <v>6W769412259546412</v>
          </cell>
          <cell r="BP104">
            <v>5.5</v>
          </cell>
        </row>
        <row r="105">
          <cell r="A105">
            <v>103</v>
          </cell>
          <cell r="B105">
            <v>15083</v>
          </cell>
          <cell r="C105">
            <v>3421630</v>
          </cell>
          <cell r="D105" t="b">
            <v>1</v>
          </cell>
          <cell r="E105" t="str">
            <v>Fynn</v>
          </cell>
          <cell r="F105" t="str">
            <v>Batkin</v>
          </cell>
          <cell r="G105" t="str">
            <v>Fynn BATKIN</v>
          </cell>
          <cell r="H105" t="str">
            <v>Kettering Town Harriers</v>
          </cell>
          <cell r="I105" t="str">
            <v>Montsaye Academy</v>
          </cell>
          <cell r="J105" t="str">
            <v>U17 Men</v>
          </cell>
          <cell r="K105" t="str">
            <v>Male</v>
          </cell>
          <cell r="L105" t="str">
            <v>Birth</v>
          </cell>
          <cell r="M105" t="str">
            <v>Town/City Place of Birth ...</v>
          </cell>
          <cell r="N105">
            <v>36956</v>
          </cell>
          <cell r="Q105">
            <v>0</v>
          </cell>
          <cell r="S105">
            <v>0</v>
          </cell>
          <cell r="U105">
            <v>0</v>
          </cell>
          <cell r="W105">
            <v>3</v>
          </cell>
          <cell r="X105" t="str">
            <v>4.35.27</v>
          </cell>
          <cell r="Y105">
            <v>0</v>
          </cell>
          <cell r="AA105">
            <v>0</v>
          </cell>
          <cell r="AC105">
            <v>0</v>
          </cell>
          <cell r="AE105">
            <v>0</v>
          </cell>
          <cell r="AI105">
            <v>0</v>
          </cell>
          <cell r="AS105">
            <v>0</v>
          </cell>
          <cell r="AU105">
            <v>0</v>
          </cell>
          <cell r="AW105">
            <v>0</v>
          </cell>
          <cell r="AY105">
            <v>0</v>
          </cell>
          <cell r="BA105">
            <v>0</v>
          </cell>
          <cell r="BC105">
            <v>0</v>
          </cell>
          <cell r="BE105">
            <v>0</v>
          </cell>
          <cell r="BG105">
            <v>0</v>
          </cell>
          <cell r="BM105" t="str">
            <v>Shane Smith</v>
          </cell>
          <cell r="BN105">
            <v>42482.635879629626</v>
          </cell>
          <cell r="BO105" t="str">
            <v>27420705YJ685345L</v>
          </cell>
          <cell r="BP105">
            <v>4.5</v>
          </cell>
        </row>
        <row r="106">
          <cell r="A106">
            <v>104</v>
          </cell>
          <cell r="B106">
            <v>14993</v>
          </cell>
          <cell r="C106">
            <v>3564326</v>
          </cell>
          <cell r="D106" t="b">
            <v>1</v>
          </cell>
          <cell r="E106" t="str">
            <v>Craig</v>
          </cell>
          <cell r="F106" t="str">
            <v>Beattie</v>
          </cell>
          <cell r="G106" t="str">
            <v>Craig BEATTIE</v>
          </cell>
          <cell r="H106" t="str">
            <v>Corby AC</v>
          </cell>
          <cell r="I106" t="str">
            <v>School ..</v>
          </cell>
          <cell r="J106" t="str">
            <v>Senior Men</v>
          </cell>
          <cell r="K106" t="str">
            <v>Male</v>
          </cell>
          <cell r="L106" t="str">
            <v>Residency</v>
          </cell>
          <cell r="M106" t="str">
            <v>Aylesbury</v>
          </cell>
          <cell r="N106">
            <v>30642</v>
          </cell>
          <cell r="Q106">
            <v>0</v>
          </cell>
          <cell r="S106">
            <v>0</v>
          </cell>
          <cell r="U106">
            <v>0</v>
          </cell>
          <cell r="W106">
            <v>1</v>
          </cell>
          <cell r="X106" t="str">
            <v>X</v>
          </cell>
          <cell r="Y106">
            <v>1</v>
          </cell>
          <cell r="Z106" t="str">
            <v>X</v>
          </cell>
          <cell r="AA106">
            <v>0</v>
          </cell>
          <cell r="AC106">
            <v>0</v>
          </cell>
          <cell r="AE106">
            <v>0</v>
          </cell>
          <cell r="AI106">
            <v>0</v>
          </cell>
          <cell r="AS106">
            <v>0</v>
          </cell>
          <cell r="AU106">
            <v>0</v>
          </cell>
          <cell r="AW106">
            <v>0</v>
          </cell>
          <cell r="AY106">
            <v>0</v>
          </cell>
          <cell r="BA106">
            <v>0</v>
          </cell>
          <cell r="BC106">
            <v>0</v>
          </cell>
          <cell r="BE106">
            <v>0</v>
          </cell>
          <cell r="BG106">
            <v>0</v>
          </cell>
          <cell r="BM106" t="str">
            <v>Coach ..</v>
          </cell>
          <cell r="BN106">
            <v>42482.340798611112</v>
          </cell>
          <cell r="BO106" t="str">
            <v>3S120583MJ850553F</v>
          </cell>
          <cell r="BP106">
            <v>11</v>
          </cell>
        </row>
        <row r="107">
          <cell r="A107">
            <v>105</v>
          </cell>
          <cell r="B107">
            <v>14536</v>
          </cell>
          <cell r="C107">
            <v>2750637</v>
          </cell>
          <cell r="D107" t="b">
            <v>1</v>
          </cell>
          <cell r="E107" t="str">
            <v>Matthew</v>
          </cell>
          <cell r="F107" t="str">
            <v>Bell</v>
          </cell>
          <cell r="G107" t="str">
            <v>Matthew BELL</v>
          </cell>
          <cell r="H107" t="str">
            <v>Corby AC</v>
          </cell>
          <cell r="I107" t="str">
            <v>School ..</v>
          </cell>
          <cell r="J107" t="str">
            <v>Masters (M)</v>
          </cell>
          <cell r="K107" t="str">
            <v>Male</v>
          </cell>
          <cell r="L107" t="str">
            <v>Birth</v>
          </cell>
          <cell r="M107" t="str">
            <v>Town/City Place of Birth ...</v>
          </cell>
          <cell r="N107">
            <v>28643</v>
          </cell>
          <cell r="Q107">
            <v>0</v>
          </cell>
          <cell r="S107">
            <v>0</v>
          </cell>
          <cell r="U107">
            <v>0</v>
          </cell>
          <cell r="W107">
            <v>0</v>
          </cell>
          <cell r="Y107">
            <v>0</v>
          </cell>
          <cell r="AA107">
            <v>0</v>
          </cell>
          <cell r="AC107">
            <v>0</v>
          </cell>
          <cell r="AE107">
            <v>0</v>
          </cell>
          <cell r="AI107">
            <v>0</v>
          </cell>
          <cell r="AS107">
            <v>0</v>
          </cell>
          <cell r="AU107">
            <v>0</v>
          </cell>
          <cell r="AW107">
            <v>0</v>
          </cell>
          <cell r="AY107">
            <v>0</v>
          </cell>
          <cell r="BA107">
            <v>0</v>
          </cell>
          <cell r="BC107">
            <v>0</v>
          </cell>
          <cell r="BE107">
            <v>1</v>
          </cell>
          <cell r="BF107">
            <v>53</v>
          </cell>
          <cell r="BG107">
            <v>0</v>
          </cell>
          <cell r="BM107" t="str">
            <v>Gordon Binley</v>
          </cell>
          <cell r="BN107">
            <v>42479.140219907407</v>
          </cell>
          <cell r="BO107" t="str">
            <v>3FD26951U9830660B</v>
          </cell>
          <cell r="BP107">
            <v>5.5</v>
          </cell>
        </row>
        <row r="108">
          <cell r="A108">
            <v>106</v>
          </cell>
          <cell r="B108">
            <v>14704</v>
          </cell>
          <cell r="C108">
            <v>3429694</v>
          </cell>
          <cell r="D108" t="b">
            <v>1</v>
          </cell>
          <cell r="E108" t="str">
            <v>Noah</v>
          </cell>
          <cell r="F108" t="str">
            <v>Bennett</v>
          </cell>
          <cell r="G108" t="str">
            <v>Noah BENNETT</v>
          </cell>
          <cell r="H108" t="str">
            <v>Rugby &amp; Northampton AC</v>
          </cell>
          <cell r="I108" t="str">
            <v>NSB</v>
          </cell>
          <cell r="J108" t="str">
            <v>U13 Boys</v>
          </cell>
          <cell r="K108" t="str">
            <v>Male</v>
          </cell>
          <cell r="L108" t="str">
            <v>Birth</v>
          </cell>
          <cell r="M108" t="str">
            <v>Northampton</v>
          </cell>
          <cell r="N108">
            <v>38054</v>
          </cell>
          <cell r="Q108">
            <v>0</v>
          </cell>
          <cell r="S108">
            <v>0</v>
          </cell>
          <cell r="U108">
            <v>5</v>
          </cell>
          <cell r="V108">
            <v>2.25</v>
          </cell>
          <cell r="W108">
            <v>5</v>
          </cell>
          <cell r="X108">
            <v>5.01</v>
          </cell>
          <cell r="Y108">
            <v>0</v>
          </cell>
          <cell r="AA108">
            <v>0</v>
          </cell>
          <cell r="AC108">
            <v>0</v>
          </cell>
          <cell r="AE108">
            <v>0</v>
          </cell>
          <cell r="AI108">
            <v>0</v>
          </cell>
          <cell r="AS108">
            <v>0</v>
          </cell>
          <cell r="AU108">
            <v>0</v>
          </cell>
          <cell r="AW108">
            <v>5</v>
          </cell>
          <cell r="AX108">
            <v>3.85</v>
          </cell>
          <cell r="AY108">
            <v>0</v>
          </cell>
          <cell r="BA108">
            <v>0</v>
          </cell>
          <cell r="BC108">
            <v>0</v>
          </cell>
          <cell r="BE108">
            <v>0</v>
          </cell>
          <cell r="BG108">
            <v>0</v>
          </cell>
          <cell r="BM108" t="str">
            <v>Coach ..</v>
          </cell>
          <cell r="BN108">
            <v>42480.536851851852</v>
          </cell>
          <cell r="BO108" t="str">
            <v>5YY37375NV680425A</v>
          </cell>
          <cell r="BP108">
            <v>13.5</v>
          </cell>
        </row>
        <row r="109">
          <cell r="A109">
            <v>107</v>
          </cell>
          <cell r="B109">
            <v>14037</v>
          </cell>
          <cell r="C109">
            <v>3228824</v>
          </cell>
          <cell r="D109" t="b">
            <v>1</v>
          </cell>
          <cell r="E109" t="str">
            <v>Dylan</v>
          </cell>
          <cell r="F109" t="str">
            <v>Bowley</v>
          </cell>
          <cell r="G109" t="str">
            <v>Dylan BOWLEY</v>
          </cell>
          <cell r="H109" t="str">
            <v>Kettering Town Harriers</v>
          </cell>
          <cell r="I109" t="str">
            <v>School ..</v>
          </cell>
          <cell r="J109" t="str">
            <v>U15 Boys</v>
          </cell>
          <cell r="K109" t="str">
            <v>Male</v>
          </cell>
          <cell r="L109" t="str">
            <v>Birth</v>
          </cell>
          <cell r="M109" t="str">
            <v>Kettering</v>
          </cell>
          <cell r="N109">
            <v>37745</v>
          </cell>
          <cell r="Q109">
            <v>0</v>
          </cell>
          <cell r="S109">
            <v>0</v>
          </cell>
          <cell r="U109">
            <v>4</v>
          </cell>
          <cell r="V109">
            <v>2.12</v>
          </cell>
          <cell r="W109">
            <v>4</v>
          </cell>
          <cell r="X109">
            <v>4.3</v>
          </cell>
          <cell r="Y109">
            <v>0</v>
          </cell>
          <cell r="AA109">
            <v>0</v>
          </cell>
          <cell r="AC109">
            <v>0</v>
          </cell>
          <cell r="AE109">
            <v>0</v>
          </cell>
          <cell r="AI109">
            <v>0</v>
          </cell>
          <cell r="AS109">
            <v>0</v>
          </cell>
          <cell r="AU109">
            <v>0</v>
          </cell>
          <cell r="AW109">
            <v>0</v>
          </cell>
          <cell r="AY109">
            <v>0</v>
          </cell>
          <cell r="BA109">
            <v>0</v>
          </cell>
          <cell r="BC109">
            <v>0</v>
          </cell>
          <cell r="BE109">
            <v>0</v>
          </cell>
          <cell r="BG109">
            <v>0</v>
          </cell>
          <cell r="BM109" t="str">
            <v>Shane Smith</v>
          </cell>
          <cell r="BN109">
            <v>42647.576388888891</v>
          </cell>
          <cell r="BO109" t="str">
            <v>6BF23232CJ531982C</v>
          </cell>
          <cell r="BP109">
            <v>9</v>
          </cell>
        </row>
        <row r="110">
          <cell r="A110">
            <v>108</v>
          </cell>
          <cell r="B110">
            <v>14813</v>
          </cell>
          <cell r="C110">
            <v>3177877</v>
          </cell>
          <cell r="D110" t="b">
            <v>1</v>
          </cell>
          <cell r="E110" t="str">
            <v>Matthew</v>
          </cell>
          <cell r="F110" t="str">
            <v>Broome</v>
          </cell>
          <cell r="G110" t="str">
            <v>Matthew BROOME</v>
          </cell>
          <cell r="H110" t="str">
            <v>Rugby &amp; Northampton AC</v>
          </cell>
          <cell r="I110" t="str">
            <v>Caroline Chisholm</v>
          </cell>
          <cell r="J110" t="str">
            <v>U17 Men</v>
          </cell>
          <cell r="K110" t="str">
            <v>Male</v>
          </cell>
          <cell r="L110" t="str">
            <v>Residency</v>
          </cell>
          <cell r="M110" t="str">
            <v>BEDFORD</v>
          </cell>
          <cell r="N110">
            <v>36946</v>
          </cell>
          <cell r="Q110">
            <v>0</v>
          </cell>
          <cell r="S110">
            <v>0</v>
          </cell>
          <cell r="U110">
            <v>0</v>
          </cell>
          <cell r="W110">
            <v>0</v>
          </cell>
          <cell r="Y110">
            <v>0</v>
          </cell>
          <cell r="AA110">
            <v>0</v>
          </cell>
          <cell r="AC110">
            <v>0</v>
          </cell>
          <cell r="AE110">
            <v>0</v>
          </cell>
          <cell r="AI110">
            <v>0</v>
          </cell>
          <cell r="AS110">
            <v>3</v>
          </cell>
          <cell r="AT110">
            <v>1.5</v>
          </cell>
          <cell r="AU110">
            <v>0</v>
          </cell>
          <cell r="AW110">
            <v>3</v>
          </cell>
          <cell r="AX110">
            <v>5.6</v>
          </cell>
          <cell r="AY110">
            <v>3</v>
          </cell>
          <cell r="AZ110" t="str">
            <v>X</v>
          </cell>
          <cell r="BA110">
            <v>0</v>
          </cell>
          <cell r="BC110">
            <v>0</v>
          </cell>
          <cell r="BE110">
            <v>0</v>
          </cell>
          <cell r="BG110">
            <v>0</v>
          </cell>
          <cell r="BM110" t="str">
            <v>Ian Roberts</v>
          </cell>
          <cell r="BN110">
            <v>42481.366041666668</v>
          </cell>
          <cell r="BO110" t="str">
            <v>2KC6140993722231N</v>
          </cell>
          <cell r="BP110">
            <v>13.5</v>
          </cell>
        </row>
        <row r="111">
          <cell r="A111">
            <v>109</v>
          </cell>
          <cell r="B111">
            <v>15064</v>
          </cell>
          <cell r="C111">
            <v>3429697</v>
          </cell>
          <cell r="D111" t="b">
            <v>1</v>
          </cell>
          <cell r="E111" t="str">
            <v>Toby</v>
          </cell>
          <cell r="F111" t="str">
            <v>Buck</v>
          </cell>
          <cell r="G111" t="str">
            <v>Toby BUCK</v>
          </cell>
          <cell r="H111" t="str">
            <v>Rugby &amp; Northampton AC</v>
          </cell>
          <cell r="I111" t="str">
            <v>Caroline Chisholm School</v>
          </cell>
          <cell r="J111" t="str">
            <v>U13 Boys</v>
          </cell>
          <cell r="K111" t="str">
            <v>Male</v>
          </cell>
          <cell r="L111" t="str">
            <v>Birth</v>
          </cell>
          <cell r="M111" t="str">
            <v>Northampton</v>
          </cell>
          <cell r="N111">
            <v>38077</v>
          </cell>
          <cell r="Q111">
            <v>0</v>
          </cell>
          <cell r="S111">
            <v>0</v>
          </cell>
          <cell r="U111">
            <v>5</v>
          </cell>
          <cell r="V111" t="str">
            <v>X</v>
          </cell>
          <cell r="W111">
            <v>5</v>
          </cell>
          <cell r="X111" t="str">
            <v>X</v>
          </cell>
          <cell r="Y111">
            <v>0</v>
          </cell>
          <cell r="AA111">
            <v>0</v>
          </cell>
          <cell r="AC111">
            <v>0</v>
          </cell>
          <cell r="AE111">
            <v>0</v>
          </cell>
          <cell r="AI111">
            <v>5</v>
          </cell>
          <cell r="AJ111" t="str">
            <v>X</v>
          </cell>
          <cell r="AS111">
            <v>0</v>
          </cell>
          <cell r="AU111">
            <v>0</v>
          </cell>
          <cell r="AW111">
            <v>0</v>
          </cell>
          <cell r="AY111">
            <v>0</v>
          </cell>
          <cell r="BA111">
            <v>0</v>
          </cell>
          <cell r="BC111">
            <v>0</v>
          </cell>
          <cell r="BE111">
            <v>0</v>
          </cell>
          <cell r="BG111">
            <v>5</v>
          </cell>
          <cell r="BH111" t="str">
            <v>X</v>
          </cell>
          <cell r="BM111" t="str">
            <v>Dave</v>
          </cell>
          <cell r="BN111">
            <v>42482.563622685186</v>
          </cell>
          <cell r="BO111" t="str">
            <v>24G90846E02869433</v>
          </cell>
          <cell r="BP111">
            <v>18</v>
          </cell>
        </row>
        <row r="112">
          <cell r="A112">
            <v>110</v>
          </cell>
          <cell r="B112">
            <v>14068</v>
          </cell>
          <cell r="C112">
            <v>3122258</v>
          </cell>
          <cell r="D112" t="b">
            <v>1</v>
          </cell>
          <cell r="E112" t="str">
            <v>Edward</v>
          </cell>
          <cell r="F112" t="str">
            <v>Cannell</v>
          </cell>
          <cell r="G112" t="str">
            <v>Edward CANNELL</v>
          </cell>
          <cell r="H112" t="str">
            <v>Kettering Town Harriers</v>
          </cell>
          <cell r="I112" t="str">
            <v>Tresham Collage</v>
          </cell>
          <cell r="J112" t="str">
            <v>U20 Men</v>
          </cell>
          <cell r="K112" t="str">
            <v>Male</v>
          </cell>
          <cell r="L112" t="str">
            <v>Birth</v>
          </cell>
          <cell r="M112" t="str">
            <v>Kettering</v>
          </cell>
          <cell r="N112">
            <v>35757</v>
          </cell>
          <cell r="Q112">
            <v>0</v>
          </cell>
          <cell r="S112">
            <v>0</v>
          </cell>
          <cell r="U112">
            <v>0</v>
          </cell>
          <cell r="W112">
            <v>0</v>
          </cell>
          <cell r="Y112">
            <v>2</v>
          </cell>
          <cell r="Z112" t="str">
            <v>X</v>
          </cell>
          <cell r="AA112">
            <v>0</v>
          </cell>
          <cell r="AC112">
            <v>0</v>
          </cell>
          <cell r="AE112">
            <v>0</v>
          </cell>
          <cell r="AI112">
            <v>0</v>
          </cell>
          <cell r="AS112">
            <v>0</v>
          </cell>
          <cell r="AU112">
            <v>0</v>
          </cell>
          <cell r="AW112">
            <v>0</v>
          </cell>
          <cell r="AY112">
            <v>0</v>
          </cell>
          <cell r="BA112">
            <v>0</v>
          </cell>
          <cell r="BC112">
            <v>0</v>
          </cell>
          <cell r="BE112">
            <v>0</v>
          </cell>
          <cell r="BG112">
            <v>0</v>
          </cell>
          <cell r="BM112" t="str">
            <v>Shane Smith</v>
          </cell>
          <cell r="BN112">
            <v>42678.422824074078</v>
          </cell>
          <cell r="BO112" t="str">
            <v>3MF03002KH778630F</v>
          </cell>
          <cell r="BP112">
            <v>5.5</v>
          </cell>
        </row>
        <row r="113">
          <cell r="A113">
            <v>111</v>
          </cell>
          <cell r="B113">
            <v>14067</v>
          </cell>
          <cell r="C113">
            <v>3150859</v>
          </cell>
          <cell r="D113" t="b">
            <v>1</v>
          </cell>
          <cell r="E113" t="str">
            <v>Joshua</v>
          </cell>
          <cell r="F113" t="str">
            <v>Cannell</v>
          </cell>
          <cell r="G113" t="str">
            <v>Joshua CANNELL</v>
          </cell>
          <cell r="H113" t="str">
            <v>Kettering Town Harriers</v>
          </cell>
          <cell r="I113" t="str">
            <v>Kettering Buccleuch Academy</v>
          </cell>
          <cell r="J113" t="str">
            <v>U17 Men</v>
          </cell>
          <cell r="K113" t="str">
            <v>Male</v>
          </cell>
          <cell r="L113" t="str">
            <v>Birth</v>
          </cell>
          <cell r="M113" t="str">
            <v>Kettering</v>
          </cell>
          <cell r="N113">
            <v>36987</v>
          </cell>
          <cell r="Q113">
            <v>0</v>
          </cell>
          <cell r="S113">
            <v>0</v>
          </cell>
          <cell r="U113">
            <v>0</v>
          </cell>
          <cell r="W113">
            <v>3</v>
          </cell>
          <cell r="X113" t="str">
            <v>X</v>
          </cell>
          <cell r="Y113">
            <v>0</v>
          </cell>
          <cell r="AA113">
            <v>0</v>
          </cell>
          <cell r="AC113">
            <v>0</v>
          </cell>
          <cell r="AE113">
            <v>0</v>
          </cell>
          <cell r="AI113">
            <v>0</v>
          </cell>
          <cell r="AS113">
            <v>0</v>
          </cell>
          <cell r="AU113">
            <v>0</v>
          </cell>
          <cell r="AW113">
            <v>0</v>
          </cell>
          <cell r="AY113">
            <v>0</v>
          </cell>
          <cell r="BA113">
            <v>0</v>
          </cell>
          <cell r="BC113">
            <v>0</v>
          </cell>
          <cell r="BE113">
            <v>0</v>
          </cell>
          <cell r="BG113">
            <v>0</v>
          </cell>
          <cell r="BM113" t="str">
            <v>Shane Smith</v>
          </cell>
          <cell r="BN113">
            <v>42678.416666666664</v>
          </cell>
          <cell r="BO113" t="str">
            <v>80E386776K5399231</v>
          </cell>
          <cell r="BP113">
            <v>4.5</v>
          </cell>
        </row>
        <row r="114">
          <cell r="A114">
            <v>112</v>
          </cell>
          <cell r="B114">
            <v>15080</v>
          </cell>
          <cell r="C114">
            <v>2899958</v>
          </cell>
          <cell r="D114" t="b">
            <v>1</v>
          </cell>
          <cell r="E114" t="str">
            <v>Josh</v>
          </cell>
          <cell r="F114" t="str">
            <v>Cara</v>
          </cell>
          <cell r="G114" t="str">
            <v>Josh CARA</v>
          </cell>
          <cell r="H114" t="str">
            <v>Kettering Town Harriers</v>
          </cell>
          <cell r="I114" t="str">
            <v>Rugby School</v>
          </cell>
          <cell r="J114" t="str">
            <v>U20 Men</v>
          </cell>
          <cell r="K114" t="str">
            <v>Male</v>
          </cell>
          <cell r="L114" t="str">
            <v>Residency</v>
          </cell>
          <cell r="M114" t="str">
            <v>Nottingham</v>
          </cell>
          <cell r="N114">
            <v>35889</v>
          </cell>
          <cell r="Q114">
            <v>0</v>
          </cell>
          <cell r="S114">
            <v>0</v>
          </cell>
          <cell r="U114">
            <v>0</v>
          </cell>
          <cell r="W114">
            <v>2</v>
          </cell>
          <cell r="X114">
            <v>4.0999999999999996</v>
          </cell>
          <cell r="Y114">
            <v>0</v>
          </cell>
          <cell r="AA114">
            <v>0</v>
          </cell>
          <cell r="AC114">
            <v>0</v>
          </cell>
          <cell r="AE114">
            <v>0</v>
          </cell>
          <cell r="AI114">
            <v>0</v>
          </cell>
          <cell r="AS114">
            <v>0</v>
          </cell>
          <cell r="AU114">
            <v>0</v>
          </cell>
          <cell r="AW114">
            <v>0</v>
          </cell>
          <cell r="AY114">
            <v>0</v>
          </cell>
          <cell r="BA114">
            <v>0</v>
          </cell>
          <cell r="BC114">
            <v>0</v>
          </cell>
          <cell r="BE114">
            <v>0</v>
          </cell>
          <cell r="BG114">
            <v>0</v>
          </cell>
          <cell r="BM114" t="str">
            <v>Shane Smith</v>
          </cell>
          <cell r="BN114">
            <v>42482.626331018517</v>
          </cell>
          <cell r="BO114" t="str">
            <v>593488641M547903V</v>
          </cell>
          <cell r="BP114">
            <v>5.5</v>
          </cell>
        </row>
        <row r="115">
          <cell r="A115">
            <v>113</v>
          </cell>
          <cell r="B115">
            <v>15156</v>
          </cell>
          <cell r="C115">
            <v>3370317</v>
          </cell>
          <cell r="D115" t="b">
            <v>1</v>
          </cell>
          <cell r="E115" t="str">
            <v>Adam</v>
          </cell>
          <cell r="F115" t="str">
            <v>Caulfield</v>
          </cell>
          <cell r="G115" t="str">
            <v>Adam CAULFIELD</v>
          </cell>
          <cell r="H115" t="str">
            <v>Rugby &amp; Northampton AC</v>
          </cell>
          <cell r="I115" t="str">
            <v>Northampton School for Boys</v>
          </cell>
          <cell r="J115" t="str">
            <v>U15 Boys</v>
          </cell>
          <cell r="K115" t="str">
            <v>Male</v>
          </cell>
          <cell r="L115" t="str">
            <v>Birth</v>
          </cell>
          <cell r="M115" t="str">
            <v>Kettering</v>
          </cell>
          <cell r="N115">
            <v>37233</v>
          </cell>
          <cell r="Q115">
            <v>0</v>
          </cell>
          <cell r="S115">
            <v>0</v>
          </cell>
          <cell r="U115">
            <v>4</v>
          </cell>
          <cell r="V115">
            <v>2.12</v>
          </cell>
          <cell r="W115">
            <v>4</v>
          </cell>
          <cell r="X115">
            <v>4.2939999999999996</v>
          </cell>
          <cell r="Y115">
            <v>0</v>
          </cell>
          <cell r="AA115">
            <v>0</v>
          </cell>
          <cell r="AC115">
            <v>0</v>
          </cell>
          <cell r="AE115">
            <v>0</v>
          </cell>
          <cell r="AI115">
            <v>0</v>
          </cell>
          <cell r="AS115">
            <v>0</v>
          </cell>
          <cell r="AU115">
            <v>0</v>
          </cell>
          <cell r="AW115">
            <v>0</v>
          </cell>
          <cell r="AY115">
            <v>0</v>
          </cell>
          <cell r="BA115">
            <v>4</v>
          </cell>
          <cell r="BC115">
            <v>0</v>
          </cell>
          <cell r="BE115">
            <v>0</v>
          </cell>
          <cell r="BG115">
            <v>0</v>
          </cell>
          <cell r="BM115" t="str">
            <v>Michael Lewis</v>
          </cell>
          <cell r="BN115">
            <v>42483.247581018521</v>
          </cell>
          <cell r="BO115" t="str">
            <v>2CT71674C2799724G &amp; 2W252731YG654520V</v>
          </cell>
          <cell r="BP115">
            <v>13.5</v>
          </cell>
        </row>
        <row r="116">
          <cell r="A116">
            <v>114</v>
          </cell>
          <cell r="B116">
            <v>15045</v>
          </cell>
          <cell r="C116">
            <v>3229235</v>
          </cell>
          <cell r="D116" t="b">
            <v>1</v>
          </cell>
          <cell r="E116" t="str">
            <v>Henri</v>
          </cell>
          <cell r="F116" t="str">
            <v>Codling</v>
          </cell>
          <cell r="G116" t="str">
            <v>Henri CODLING</v>
          </cell>
          <cell r="H116" t="str">
            <v>Kettering Town Harriers</v>
          </cell>
          <cell r="I116" t="str">
            <v>School ..</v>
          </cell>
          <cell r="J116" t="str">
            <v>U15 Boys</v>
          </cell>
          <cell r="K116" t="str">
            <v>Male</v>
          </cell>
          <cell r="L116" t="str">
            <v>Residency</v>
          </cell>
          <cell r="M116" t="str">
            <v>Town/City Place of Birth ...</v>
          </cell>
          <cell r="N116">
            <v>37138</v>
          </cell>
          <cell r="Q116">
            <v>0</v>
          </cell>
          <cell r="S116">
            <v>0</v>
          </cell>
          <cell r="U116">
            <v>4</v>
          </cell>
          <cell r="V116">
            <v>2.14</v>
          </cell>
          <cell r="W116">
            <v>4</v>
          </cell>
          <cell r="X116">
            <v>4.38</v>
          </cell>
          <cell r="Y116">
            <v>0</v>
          </cell>
          <cell r="AA116">
            <v>0</v>
          </cell>
          <cell r="AC116">
            <v>0</v>
          </cell>
          <cell r="AE116">
            <v>0</v>
          </cell>
          <cell r="AI116">
            <v>0</v>
          </cell>
          <cell r="AS116">
            <v>0</v>
          </cell>
          <cell r="AU116">
            <v>0</v>
          </cell>
          <cell r="AW116">
            <v>0</v>
          </cell>
          <cell r="AY116">
            <v>0</v>
          </cell>
          <cell r="BA116">
            <v>4</v>
          </cell>
          <cell r="BB116">
            <v>6.84</v>
          </cell>
          <cell r="BC116">
            <v>0</v>
          </cell>
          <cell r="BE116">
            <v>0</v>
          </cell>
          <cell r="BG116">
            <v>4</v>
          </cell>
          <cell r="BH116">
            <v>15.67</v>
          </cell>
          <cell r="BM116" t="str">
            <v>Shane Smith</v>
          </cell>
          <cell r="BN116">
            <v>42482.474502314813</v>
          </cell>
          <cell r="BO116" t="str">
            <v>5LU05374GK745343D</v>
          </cell>
          <cell r="BP116">
            <v>18</v>
          </cell>
        </row>
        <row r="117">
          <cell r="A117">
            <v>115</v>
          </cell>
          <cell r="B117">
            <v>13605</v>
          </cell>
          <cell r="C117">
            <v>3534457</v>
          </cell>
          <cell r="D117" t="b">
            <v>1</v>
          </cell>
          <cell r="E117" t="str">
            <v>Jasper</v>
          </cell>
          <cell r="F117" t="str">
            <v>Cooper</v>
          </cell>
          <cell r="G117" t="str">
            <v>Jasper COOPER</v>
          </cell>
          <cell r="H117" t="str">
            <v>Rugby &amp; Northampton AC</v>
          </cell>
          <cell r="I117" t="str">
            <v>Spratton HAll</v>
          </cell>
          <cell r="J117" t="str">
            <v>U13 Boys</v>
          </cell>
          <cell r="K117" t="str">
            <v>Male</v>
          </cell>
          <cell r="L117" t="str">
            <v>Birth</v>
          </cell>
          <cell r="M117" t="str">
            <v>NORTHAMPTON</v>
          </cell>
          <cell r="N117">
            <v>38561</v>
          </cell>
          <cell r="Q117">
            <v>0</v>
          </cell>
          <cell r="S117">
            <v>0</v>
          </cell>
          <cell r="U117">
            <v>5</v>
          </cell>
          <cell r="V117" t="str">
            <v>X</v>
          </cell>
          <cell r="W117">
            <v>5</v>
          </cell>
          <cell r="X117" t="str">
            <v>X</v>
          </cell>
          <cell r="Y117">
            <v>0</v>
          </cell>
          <cell r="AA117">
            <v>0</v>
          </cell>
          <cell r="AC117">
            <v>0</v>
          </cell>
          <cell r="AE117">
            <v>0</v>
          </cell>
          <cell r="AI117">
            <v>0</v>
          </cell>
          <cell r="AS117">
            <v>0</v>
          </cell>
          <cell r="AU117">
            <v>0</v>
          </cell>
          <cell r="AW117">
            <v>5</v>
          </cell>
          <cell r="AX117" t="str">
            <v>X</v>
          </cell>
          <cell r="AY117">
            <v>0</v>
          </cell>
          <cell r="BA117">
            <v>0</v>
          </cell>
          <cell r="BC117">
            <v>0</v>
          </cell>
          <cell r="BE117">
            <v>0</v>
          </cell>
          <cell r="BG117">
            <v>0</v>
          </cell>
          <cell r="BM117" t="str">
            <v>Dave Goddard</v>
          </cell>
          <cell r="BN117">
            <v>42464.117638888885</v>
          </cell>
          <cell r="BO117" t="str">
            <v>29V46399J5456991X</v>
          </cell>
          <cell r="BP117">
            <v>13.5</v>
          </cell>
        </row>
        <row r="118">
          <cell r="A118">
            <v>116</v>
          </cell>
          <cell r="B118">
            <v>15013</v>
          </cell>
          <cell r="C118">
            <v>3429700</v>
          </cell>
          <cell r="D118" t="b">
            <v>1</v>
          </cell>
          <cell r="E118" t="str">
            <v>Michael</v>
          </cell>
          <cell r="F118" t="str">
            <v>Corbett</v>
          </cell>
          <cell r="G118" t="str">
            <v>Michael CORBETT</v>
          </cell>
          <cell r="H118" t="str">
            <v>Rugby &amp; Northampton AC</v>
          </cell>
          <cell r="I118" t="str">
            <v>School ..</v>
          </cell>
          <cell r="J118" t="str">
            <v>U13 Boys</v>
          </cell>
          <cell r="K118" t="str">
            <v>Male</v>
          </cell>
          <cell r="L118" t="str">
            <v>Birth</v>
          </cell>
          <cell r="M118" t="str">
            <v>Northampton</v>
          </cell>
          <cell r="N118">
            <v>38222</v>
          </cell>
          <cell r="Q118">
            <v>0</v>
          </cell>
          <cell r="S118">
            <v>0</v>
          </cell>
          <cell r="U118">
            <v>5</v>
          </cell>
          <cell r="V118" t="str">
            <v>X</v>
          </cell>
          <cell r="W118">
            <v>5</v>
          </cell>
          <cell r="X118" t="str">
            <v>X</v>
          </cell>
          <cell r="Y118">
            <v>0</v>
          </cell>
          <cell r="AA118">
            <v>0</v>
          </cell>
          <cell r="AC118">
            <v>0</v>
          </cell>
          <cell r="AE118">
            <v>0</v>
          </cell>
          <cell r="AI118">
            <v>0</v>
          </cell>
          <cell r="AS118">
            <v>0</v>
          </cell>
          <cell r="AU118">
            <v>0</v>
          </cell>
          <cell r="AW118">
            <v>0</v>
          </cell>
          <cell r="AY118">
            <v>0</v>
          </cell>
          <cell r="BA118">
            <v>0</v>
          </cell>
          <cell r="BC118">
            <v>0</v>
          </cell>
          <cell r="BE118">
            <v>0</v>
          </cell>
          <cell r="BG118">
            <v>5</v>
          </cell>
          <cell r="BH118" t="str">
            <v>X</v>
          </cell>
          <cell r="BM118" t="str">
            <v>Coach ..</v>
          </cell>
          <cell r="BN118">
            <v>42482.386087962965</v>
          </cell>
          <cell r="BO118" t="str">
            <v>2D977649200983843</v>
          </cell>
          <cell r="BP118">
            <v>13.5</v>
          </cell>
        </row>
        <row r="119">
          <cell r="A119">
            <v>117</v>
          </cell>
          <cell r="B119">
            <v>14975</v>
          </cell>
          <cell r="C119">
            <v>3228692</v>
          </cell>
          <cell r="D119" t="b">
            <v>1</v>
          </cell>
          <cell r="E119" t="str">
            <v>Peter</v>
          </cell>
          <cell r="F119" t="str">
            <v>Currington</v>
          </cell>
          <cell r="G119" t="str">
            <v>Peter CURRINGTON</v>
          </cell>
          <cell r="H119" t="str">
            <v>Rugby &amp; Northampton AC</v>
          </cell>
          <cell r="I119" t="str">
            <v>School ..</v>
          </cell>
          <cell r="J119" t="str">
            <v>Senior Men</v>
          </cell>
          <cell r="K119" t="str">
            <v>Male</v>
          </cell>
          <cell r="L119" t="str">
            <v>Birth</v>
          </cell>
          <cell r="M119" t="str">
            <v>Northampton</v>
          </cell>
          <cell r="N119">
            <v>30630</v>
          </cell>
          <cell r="Q119">
            <v>0</v>
          </cell>
          <cell r="S119">
            <v>0</v>
          </cell>
          <cell r="U119">
            <v>1</v>
          </cell>
          <cell r="V119" t="str">
            <v>X</v>
          </cell>
          <cell r="W119">
            <v>1</v>
          </cell>
          <cell r="X119" t="str">
            <v>X</v>
          </cell>
          <cell r="Y119">
            <v>0</v>
          </cell>
          <cell r="AA119">
            <v>0</v>
          </cell>
          <cell r="AC119">
            <v>0</v>
          </cell>
          <cell r="AE119">
            <v>0</v>
          </cell>
          <cell r="AI119">
            <v>0</v>
          </cell>
          <cell r="AS119">
            <v>0</v>
          </cell>
          <cell r="AU119">
            <v>0</v>
          </cell>
          <cell r="AW119">
            <v>0</v>
          </cell>
          <cell r="AY119">
            <v>0</v>
          </cell>
          <cell r="BA119">
            <v>0</v>
          </cell>
          <cell r="BC119">
            <v>0</v>
          </cell>
          <cell r="BE119">
            <v>0</v>
          </cell>
          <cell r="BG119">
            <v>0</v>
          </cell>
          <cell r="BM119" t="str">
            <v>Coach ..</v>
          </cell>
          <cell r="BN119">
            <v>42482.237071759257</v>
          </cell>
          <cell r="BO119" t="str">
            <v>0RG20229MS422422B</v>
          </cell>
          <cell r="BP119">
            <v>11</v>
          </cell>
        </row>
        <row r="120">
          <cell r="A120">
            <v>118</v>
          </cell>
          <cell r="B120">
            <v>15206</v>
          </cell>
          <cell r="C120">
            <v>3500117</v>
          </cell>
          <cell r="D120" t="b">
            <v>1</v>
          </cell>
          <cell r="E120" t="str">
            <v>Jason</v>
          </cell>
          <cell r="F120" t="str">
            <v>Dankyi</v>
          </cell>
          <cell r="G120" t="str">
            <v>Jason DANKYI</v>
          </cell>
          <cell r="H120" t="str">
            <v>Rugby &amp; Northampton AC</v>
          </cell>
          <cell r="I120" t="str">
            <v>the duston school</v>
          </cell>
          <cell r="J120" t="str">
            <v>U20 Men</v>
          </cell>
          <cell r="K120" t="str">
            <v>Male</v>
          </cell>
          <cell r="L120" t="str">
            <v>Residency</v>
          </cell>
          <cell r="M120" t="str">
            <v>Leidschendam</v>
          </cell>
          <cell r="N120">
            <v>35936</v>
          </cell>
          <cell r="Q120">
            <v>0</v>
          </cell>
          <cell r="S120">
            <v>0</v>
          </cell>
          <cell r="U120">
            <v>0</v>
          </cell>
          <cell r="W120">
            <v>0</v>
          </cell>
          <cell r="Y120">
            <v>0</v>
          </cell>
          <cell r="AA120">
            <v>0</v>
          </cell>
          <cell r="AC120">
            <v>0</v>
          </cell>
          <cell r="AE120">
            <v>0</v>
          </cell>
          <cell r="AI120">
            <v>0</v>
          </cell>
          <cell r="AS120">
            <v>2</v>
          </cell>
          <cell r="AT120" t="str">
            <v>X</v>
          </cell>
          <cell r="AU120">
            <v>0</v>
          </cell>
          <cell r="AW120">
            <v>2</v>
          </cell>
          <cell r="AX120" t="str">
            <v>X</v>
          </cell>
          <cell r="AY120">
            <v>0</v>
          </cell>
          <cell r="BA120">
            <v>0</v>
          </cell>
          <cell r="BC120">
            <v>0</v>
          </cell>
          <cell r="BE120">
            <v>0</v>
          </cell>
          <cell r="BG120">
            <v>0</v>
          </cell>
          <cell r="BM120" t="str">
            <v>Coach ..</v>
          </cell>
          <cell r="BN120">
            <v>42483.428182870368</v>
          </cell>
          <cell r="BO120" t="str">
            <v>8RT693176F9940354</v>
          </cell>
          <cell r="BP120">
            <v>11</v>
          </cell>
        </row>
        <row r="121">
          <cell r="A121">
            <v>119</v>
          </cell>
          <cell r="B121">
            <v>14445</v>
          </cell>
          <cell r="C121">
            <v>3225404</v>
          </cell>
          <cell r="D121" t="b">
            <v>1</v>
          </cell>
          <cell r="E121" t="str">
            <v>John</v>
          </cell>
          <cell r="F121" t="str">
            <v>Donaldson</v>
          </cell>
          <cell r="G121" t="str">
            <v>John DONALDSON</v>
          </cell>
          <cell r="H121" t="str">
            <v>Wellingborough &amp; District AC</v>
          </cell>
          <cell r="I121" t="str">
            <v>School ..</v>
          </cell>
          <cell r="J121" t="str">
            <v>Masters (M)</v>
          </cell>
          <cell r="K121" t="str">
            <v>Male</v>
          </cell>
          <cell r="L121" t="str">
            <v>Residency</v>
          </cell>
          <cell r="M121" t="str">
            <v>Town/City Place of Birth ...</v>
          </cell>
          <cell r="N121">
            <v>21555</v>
          </cell>
          <cell r="Q121">
            <v>0</v>
          </cell>
          <cell r="S121">
            <v>0</v>
          </cell>
          <cell r="U121">
            <v>7</v>
          </cell>
          <cell r="V121">
            <v>2.2200000000000002</v>
          </cell>
          <cell r="W121">
            <v>0</v>
          </cell>
          <cell r="Y121">
            <v>0</v>
          </cell>
          <cell r="AA121">
            <v>0</v>
          </cell>
          <cell r="AC121">
            <v>0</v>
          </cell>
          <cell r="AE121">
            <v>0</v>
          </cell>
          <cell r="AI121">
            <v>0</v>
          </cell>
          <cell r="AS121">
            <v>0</v>
          </cell>
          <cell r="AU121">
            <v>0</v>
          </cell>
          <cell r="AW121">
            <v>0</v>
          </cell>
          <cell r="AY121">
            <v>0</v>
          </cell>
          <cell r="BA121">
            <v>0</v>
          </cell>
          <cell r="BC121">
            <v>0</v>
          </cell>
          <cell r="BE121">
            <v>0</v>
          </cell>
          <cell r="BG121">
            <v>0</v>
          </cell>
          <cell r="BM121" t="str">
            <v>Andrew McKenna</v>
          </cell>
          <cell r="BN121">
            <v>42478.271423611113</v>
          </cell>
          <cell r="BO121" t="str">
            <v>8VW47419BU681590E</v>
          </cell>
          <cell r="BP121">
            <v>5.5</v>
          </cell>
        </row>
        <row r="122">
          <cell r="A122">
            <v>120</v>
          </cell>
          <cell r="B122">
            <v>14683</v>
          </cell>
          <cell r="C122">
            <v>2667011</v>
          </cell>
          <cell r="D122" t="b">
            <v>1</v>
          </cell>
          <cell r="E122" t="str">
            <v>David</v>
          </cell>
          <cell r="F122" t="str">
            <v>Folgate</v>
          </cell>
          <cell r="G122" t="str">
            <v>David FOLGATE</v>
          </cell>
          <cell r="H122" t="str">
            <v>Bedford &amp; County AC</v>
          </cell>
          <cell r="I122" t="str">
            <v>School ..</v>
          </cell>
          <cell r="J122" t="str">
            <v>Masters (M)</v>
          </cell>
          <cell r="K122" t="str">
            <v>Male</v>
          </cell>
          <cell r="L122" t="str">
            <v>Residency</v>
          </cell>
          <cell r="M122" t="str">
            <v>London</v>
          </cell>
          <cell r="N122">
            <v>18751</v>
          </cell>
          <cell r="Q122">
            <v>0</v>
          </cell>
          <cell r="S122">
            <v>0</v>
          </cell>
          <cell r="U122">
            <v>0</v>
          </cell>
          <cell r="W122">
            <v>0</v>
          </cell>
          <cell r="Y122">
            <v>0</v>
          </cell>
          <cell r="AA122">
            <v>0</v>
          </cell>
          <cell r="AC122">
            <v>0</v>
          </cell>
          <cell r="AE122">
            <v>0</v>
          </cell>
          <cell r="AI122">
            <v>0</v>
          </cell>
          <cell r="AS122">
            <v>0</v>
          </cell>
          <cell r="AU122">
            <v>0</v>
          </cell>
          <cell r="AW122">
            <v>7</v>
          </cell>
          <cell r="AX122">
            <v>4.74</v>
          </cell>
          <cell r="AY122">
            <v>7</v>
          </cell>
          <cell r="AZ122">
            <v>10.61</v>
          </cell>
          <cell r="BA122">
            <v>0</v>
          </cell>
          <cell r="BC122">
            <v>0</v>
          </cell>
          <cell r="BE122">
            <v>0</v>
          </cell>
          <cell r="BG122">
            <v>0</v>
          </cell>
          <cell r="BM122" t="str">
            <v>Dave Folgate</v>
          </cell>
          <cell r="BN122">
            <v>42480.492465277777</v>
          </cell>
          <cell r="BO122" t="str">
            <v>4HC363582L754553E</v>
          </cell>
          <cell r="BP122">
            <v>11</v>
          </cell>
        </row>
        <row r="123">
          <cell r="A123">
            <v>121</v>
          </cell>
          <cell r="B123">
            <v>15142</v>
          </cell>
          <cell r="C123">
            <v>2976661</v>
          </cell>
          <cell r="D123" t="b">
            <v>1</v>
          </cell>
          <cell r="E123" t="str">
            <v>Darren</v>
          </cell>
          <cell r="F123" t="str">
            <v>Foster</v>
          </cell>
          <cell r="G123" t="str">
            <v>Darren FOSTER</v>
          </cell>
          <cell r="H123" t="str">
            <v>Kettering Town Harriers</v>
          </cell>
          <cell r="I123" t="str">
            <v>School ..</v>
          </cell>
          <cell r="J123" t="str">
            <v>U20 Men</v>
          </cell>
          <cell r="K123" t="str">
            <v>Male</v>
          </cell>
          <cell r="L123" t="str">
            <v>Birth</v>
          </cell>
          <cell r="M123" t="str">
            <v>Kettering</v>
          </cell>
          <cell r="N123">
            <v>35529</v>
          </cell>
          <cell r="Q123">
            <v>0</v>
          </cell>
          <cell r="S123">
            <v>0</v>
          </cell>
          <cell r="U123">
            <v>0</v>
          </cell>
          <cell r="W123">
            <v>0</v>
          </cell>
          <cell r="Y123">
            <v>0</v>
          </cell>
          <cell r="AA123">
            <v>0</v>
          </cell>
          <cell r="AC123">
            <v>0</v>
          </cell>
          <cell r="AE123">
            <v>0</v>
          </cell>
          <cell r="AI123">
            <v>0</v>
          </cell>
          <cell r="AS123">
            <v>0</v>
          </cell>
          <cell r="AU123">
            <v>0</v>
          </cell>
          <cell r="AW123">
            <v>0</v>
          </cell>
          <cell r="AY123">
            <v>0</v>
          </cell>
          <cell r="BA123">
            <v>0</v>
          </cell>
          <cell r="BC123">
            <v>0</v>
          </cell>
          <cell r="BE123">
            <v>2</v>
          </cell>
          <cell r="BF123">
            <v>35</v>
          </cell>
          <cell r="BG123">
            <v>0</v>
          </cell>
          <cell r="BM123" t="str">
            <v>Coach ..</v>
          </cell>
          <cell r="BN123">
            <v>42483.175034722219</v>
          </cell>
          <cell r="BO123" t="str">
            <v>2WD57405YX435184A</v>
          </cell>
          <cell r="BP123">
            <v>5.5</v>
          </cell>
        </row>
        <row r="124">
          <cell r="A124">
            <v>122</v>
          </cell>
          <cell r="B124">
            <v>14656</v>
          </cell>
          <cell r="C124">
            <v>2750701</v>
          </cell>
          <cell r="D124" t="b">
            <v>1</v>
          </cell>
          <cell r="E124" t="str">
            <v>Samuel</v>
          </cell>
          <cell r="F124" t="str">
            <v>Foster</v>
          </cell>
          <cell r="G124" t="str">
            <v>Samuel FOSTER</v>
          </cell>
          <cell r="H124" t="str">
            <v>Kettering Town Harriers</v>
          </cell>
          <cell r="I124" t="str">
            <v>School ..</v>
          </cell>
          <cell r="J124" t="str">
            <v>Senior Men</v>
          </cell>
          <cell r="K124" t="str">
            <v>Male</v>
          </cell>
          <cell r="L124" t="str">
            <v>Birth</v>
          </cell>
          <cell r="M124" t="str">
            <v>Kettering</v>
          </cell>
          <cell r="N124">
            <v>34235</v>
          </cell>
          <cell r="Q124">
            <v>0</v>
          </cell>
          <cell r="S124">
            <v>0</v>
          </cell>
          <cell r="U124">
            <v>0</v>
          </cell>
          <cell r="W124">
            <v>0</v>
          </cell>
          <cell r="Y124">
            <v>0</v>
          </cell>
          <cell r="AA124">
            <v>0</v>
          </cell>
          <cell r="AC124">
            <v>0</v>
          </cell>
          <cell r="AE124">
            <v>0</v>
          </cell>
          <cell r="AI124">
            <v>0</v>
          </cell>
          <cell r="AS124">
            <v>0</v>
          </cell>
          <cell r="AU124">
            <v>0</v>
          </cell>
          <cell r="AW124">
            <v>0</v>
          </cell>
          <cell r="AY124">
            <v>0</v>
          </cell>
          <cell r="BA124">
            <v>0</v>
          </cell>
          <cell r="BC124">
            <v>0</v>
          </cell>
          <cell r="BE124">
            <v>1</v>
          </cell>
          <cell r="BF124">
            <v>45.06</v>
          </cell>
          <cell r="BG124">
            <v>0</v>
          </cell>
          <cell r="BM124" t="str">
            <v>Coach ..</v>
          </cell>
          <cell r="BN124">
            <v>42480.275000000001</v>
          </cell>
          <cell r="BO124" t="str">
            <v>1HP502750D2888617</v>
          </cell>
          <cell r="BP124">
            <v>5.5</v>
          </cell>
        </row>
        <row r="125">
          <cell r="A125">
            <v>123</v>
          </cell>
          <cell r="B125">
            <v>14267</v>
          </cell>
          <cell r="C125">
            <v>3093610</v>
          </cell>
          <cell r="D125" t="b">
            <v>1</v>
          </cell>
          <cell r="E125" t="str">
            <v>Edward</v>
          </cell>
          <cell r="F125" t="str">
            <v>Frain</v>
          </cell>
          <cell r="G125" t="str">
            <v>Edward FRAIN</v>
          </cell>
          <cell r="H125" t="str">
            <v>Wellingborough &amp; District AC</v>
          </cell>
          <cell r="I125" t="str">
            <v>School ..</v>
          </cell>
          <cell r="J125" t="str">
            <v>U20 Men</v>
          </cell>
          <cell r="K125" t="str">
            <v>Male</v>
          </cell>
          <cell r="L125" t="str">
            <v>Residency</v>
          </cell>
          <cell r="M125" t="str">
            <v>raunds</v>
          </cell>
          <cell r="N125">
            <v>35549</v>
          </cell>
          <cell r="Q125">
            <v>0</v>
          </cell>
          <cell r="S125">
            <v>0</v>
          </cell>
          <cell r="U125">
            <v>0</v>
          </cell>
          <cell r="W125">
            <v>2</v>
          </cell>
          <cell r="X125">
            <v>4.0999999999999996</v>
          </cell>
          <cell r="Y125">
            <v>2</v>
          </cell>
          <cell r="Z125">
            <v>16.3</v>
          </cell>
          <cell r="AA125">
            <v>0</v>
          </cell>
          <cell r="AC125">
            <v>0</v>
          </cell>
          <cell r="AE125">
            <v>0</v>
          </cell>
          <cell r="AI125">
            <v>0</v>
          </cell>
          <cell r="AS125">
            <v>0</v>
          </cell>
          <cell r="AU125">
            <v>0</v>
          </cell>
          <cell r="AW125">
            <v>0</v>
          </cell>
          <cell r="AY125">
            <v>0</v>
          </cell>
          <cell r="BA125">
            <v>0</v>
          </cell>
          <cell r="BC125">
            <v>0</v>
          </cell>
          <cell r="BE125">
            <v>0</v>
          </cell>
          <cell r="BG125">
            <v>0</v>
          </cell>
          <cell r="BM125" t="str">
            <v>Coach ..</v>
          </cell>
          <cell r="BN125">
            <v>42475.360879629632</v>
          </cell>
          <cell r="BO125" t="str">
            <v>5R459807LD939623W</v>
          </cell>
          <cell r="BP125">
            <v>11</v>
          </cell>
        </row>
        <row r="126">
          <cell r="A126">
            <v>124</v>
          </cell>
          <cell r="B126">
            <v>14014</v>
          </cell>
          <cell r="C126">
            <v>3459665</v>
          </cell>
          <cell r="D126" t="b">
            <v>1</v>
          </cell>
          <cell r="E126" t="str">
            <v>Alfie</v>
          </cell>
          <cell r="F126" t="str">
            <v>Frayne</v>
          </cell>
          <cell r="G126" t="str">
            <v>Alfie FRAYNE</v>
          </cell>
          <cell r="H126" t="str">
            <v>Kettering Town Harriers</v>
          </cell>
          <cell r="I126" t="str">
            <v>rothwell juniors school</v>
          </cell>
          <cell r="J126" t="str">
            <v>U11 Boys</v>
          </cell>
          <cell r="K126" t="str">
            <v>Male</v>
          </cell>
          <cell r="L126" t="str">
            <v>Birth</v>
          </cell>
          <cell r="M126" t="str">
            <v>wellingbough</v>
          </cell>
          <cell r="N126">
            <v>38600</v>
          </cell>
          <cell r="Q126">
            <v>0</v>
          </cell>
          <cell r="S126">
            <v>0</v>
          </cell>
          <cell r="U126">
            <v>6</v>
          </cell>
          <cell r="V126" t="str">
            <v>X</v>
          </cell>
          <cell r="W126">
            <v>6</v>
          </cell>
          <cell r="X126" t="str">
            <v>X</v>
          </cell>
          <cell r="Y126">
            <v>0</v>
          </cell>
          <cell r="AA126">
            <v>0</v>
          </cell>
          <cell r="AC126">
            <v>0</v>
          </cell>
          <cell r="AE126">
            <v>0</v>
          </cell>
          <cell r="AI126">
            <v>0</v>
          </cell>
          <cell r="AS126">
            <v>0</v>
          </cell>
          <cell r="AU126">
            <v>0</v>
          </cell>
          <cell r="AW126">
            <v>0</v>
          </cell>
          <cell r="AY126">
            <v>0</v>
          </cell>
          <cell r="BA126">
            <v>0</v>
          </cell>
          <cell r="BC126">
            <v>0</v>
          </cell>
          <cell r="BE126">
            <v>0</v>
          </cell>
          <cell r="BG126">
            <v>0</v>
          </cell>
          <cell r="BK126" t="str">
            <v>-</v>
          </cell>
          <cell r="BM126" t="str">
            <v>shane smith</v>
          </cell>
          <cell r="BN126">
            <v>42647.239131944443</v>
          </cell>
          <cell r="BO126" t="str">
            <v>04R1541140678433E</v>
          </cell>
          <cell r="BP126">
            <v>9</v>
          </cell>
        </row>
        <row r="127">
          <cell r="A127">
            <v>125</v>
          </cell>
          <cell r="B127">
            <v>15132</v>
          </cell>
          <cell r="C127">
            <v>2750711</v>
          </cell>
          <cell r="D127" t="b">
            <v>1</v>
          </cell>
          <cell r="E127" t="str">
            <v>Sam</v>
          </cell>
          <cell r="F127" t="str">
            <v>Furey</v>
          </cell>
          <cell r="G127" t="str">
            <v>Sam FUREY</v>
          </cell>
          <cell r="H127" t="str">
            <v>Corby AC</v>
          </cell>
          <cell r="I127" t="str">
            <v>New College Stamford</v>
          </cell>
          <cell r="J127" t="str">
            <v>U23 Men</v>
          </cell>
          <cell r="K127" t="str">
            <v>Male</v>
          </cell>
          <cell r="L127" t="str">
            <v>Residency</v>
          </cell>
          <cell r="M127" t="str">
            <v>Shrewsbury</v>
          </cell>
          <cell r="N127">
            <v>34927</v>
          </cell>
          <cell r="Q127">
            <v>0</v>
          </cell>
          <cell r="S127">
            <v>0</v>
          </cell>
          <cell r="U127">
            <v>1</v>
          </cell>
          <cell r="V127" t="str">
            <v>X</v>
          </cell>
          <cell r="W127">
            <v>1</v>
          </cell>
          <cell r="X127" t="str">
            <v>X</v>
          </cell>
          <cell r="Y127">
            <v>0</v>
          </cell>
          <cell r="AA127">
            <v>0</v>
          </cell>
          <cell r="AC127">
            <v>0</v>
          </cell>
          <cell r="AE127">
            <v>0</v>
          </cell>
          <cell r="AI127">
            <v>0</v>
          </cell>
          <cell r="AS127">
            <v>0</v>
          </cell>
          <cell r="AU127">
            <v>0</v>
          </cell>
          <cell r="AW127">
            <v>0</v>
          </cell>
          <cell r="AY127">
            <v>0</v>
          </cell>
          <cell r="BA127">
            <v>0</v>
          </cell>
          <cell r="BC127">
            <v>0</v>
          </cell>
          <cell r="BE127">
            <v>0</v>
          </cell>
          <cell r="BG127">
            <v>0</v>
          </cell>
          <cell r="BM127" t="str">
            <v>Charles McConnell</v>
          </cell>
          <cell r="BN127">
            <v>42483.077986111108</v>
          </cell>
          <cell r="BO127" t="str">
            <v>9AD46869GC296353M &amp; 6FC96947E1593215P</v>
          </cell>
          <cell r="BP127">
            <v>11</v>
          </cell>
        </row>
        <row r="128">
          <cell r="A128">
            <v>126</v>
          </cell>
          <cell r="B128">
            <v>14510</v>
          </cell>
          <cell r="C128">
            <v>2750715</v>
          </cell>
          <cell r="D128" t="b">
            <v>1</v>
          </cell>
          <cell r="E128" t="str">
            <v>Troy</v>
          </cell>
          <cell r="F128" t="str">
            <v>Garritty</v>
          </cell>
          <cell r="G128" t="str">
            <v>Troy GARRITTY</v>
          </cell>
          <cell r="H128" t="str">
            <v>Corby AC</v>
          </cell>
          <cell r="I128" t="str">
            <v>School ..</v>
          </cell>
          <cell r="J128" t="str">
            <v>Masters (M)</v>
          </cell>
          <cell r="K128" t="str">
            <v>Male</v>
          </cell>
          <cell r="L128" t="str">
            <v>Residency</v>
          </cell>
          <cell r="M128" t="str">
            <v>Town/City Place of Birth ...</v>
          </cell>
          <cell r="N128">
            <v>26715</v>
          </cell>
          <cell r="Q128">
            <v>0</v>
          </cell>
          <cell r="S128">
            <v>0</v>
          </cell>
          <cell r="U128">
            <v>0</v>
          </cell>
          <cell r="W128">
            <v>0</v>
          </cell>
          <cell r="Y128">
            <v>7</v>
          </cell>
          <cell r="Z128">
            <v>16.38</v>
          </cell>
          <cell r="AA128">
            <v>0</v>
          </cell>
          <cell r="AC128">
            <v>0</v>
          </cell>
          <cell r="AE128">
            <v>0</v>
          </cell>
          <cell r="AI128">
            <v>0</v>
          </cell>
          <cell r="AS128">
            <v>0</v>
          </cell>
          <cell r="AU128">
            <v>0</v>
          </cell>
          <cell r="AW128">
            <v>0</v>
          </cell>
          <cell r="AY128">
            <v>0</v>
          </cell>
          <cell r="BA128">
            <v>0</v>
          </cell>
          <cell r="BC128">
            <v>0</v>
          </cell>
          <cell r="BE128">
            <v>0</v>
          </cell>
          <cell r="BG128">
            <v>0</v>
          </cell>
          <cell r="BM128" t="str">
            <v>Coach ..</v>
          </cell>
          <cell r="BN128">
            <v>42478.599699074075</v>
          </cell>
          <cell r="BO128" t="str">
            <v>2TU23966C1449362W</v>
          </cell>
          <cell r="BP128">
            <v>5.5</v>
          </cell>
        </row>
        <row r="129">
          <cell r="A129">
            <v>127</v>
          </cell>
          <cell r="B129">
            <v>14124</v>
          </cell>
          <cell r="C129">
            <v>3458229</v>
          </cell>
          <cell r="D129" t="b">
            <v>1</v>
          </cell>
          <cell r="E129" t="str">
            <v>Josh</v>
          </cell>
          <cell r="F129" t="str">
            <v>Geddes</v>
          </cell>
          <cell r="G129" t="str">
            <v>Josh GEDDES</v>
          </cell>
          <cell r="H129" t="str">
            <v>Kettering Town Harriers</v>
          </cell>
          <cell r="I129" t="str">
            <v>Bishop Stopford</v>
          </cell>
          <cell r="J129" t="str">
            <v>U13 Boys</v>
          </cell>
          <cell r="K129" t="str">
            <v>Male</v>
          </cell>
          <cell r="L129" t="str">
            <v>Birth</v>
          </cell>
          <cell r="M129" t="str">
            <v>Kettering</v>
          </cell>
          <cell r="N129">
            <v>37901</v>
          </cell>
          <cell r="Q129">
            <v>0</v>
          </cell>
          <cell r="S129">
            <v>0</v>
          </cell>
          <cell r="U129">
            <v>5</v>
          </cell>
          <cell r="V129">
            <v>2.488</v>
          </cell>
          <cell r="W129">
            <v>5</v>
          </cell>
          <cell r="X129" t="str">
            <v>XXX</v>
          </cell>
          <cell r="Y129">
            <v>0</v>
          </cell>
          <cell r="AA129">
            <v>0</v>
          </cell>
          <cell r="AC129">
            <v>0</v>
          </cell>
          <cell r="AE129">
            <v>0</v>
          </cell>
          <cell r="AI129">
            <v>0</v>
          </cell>
          <cell r="AS129">
            <v>5</v>
          </cell>
          <cell r="AT129">
            <v>1.1499999999999999</v>
          </cell>
          <cell r="AU129">
            <v>0</v>
          </cell>
          <cell r="AW129">
            <v>0</v>
          </cell>
          <cell r="AY129">
            <v>0</v>
          </cell>
          <cell r="BA129">
            <v>0</v>
          </cell>
          <cell r="BC129">
            <v>0</v>
          </cell>
          <cell r="BE129">
            <v>0</v>
          </cell>
          <cell r="BG129">
            <v>0</v>
          </cell>
          <cell r="BM129" t="str">
            <v>Shane Smith</v>
          </cell>
          <cell r="BN129">
            <v>42708.424143518518</v>
          </cell>
          <cell r="BO129" t="str">
            <v>4AW21031MV0241038</v>
          </cell>
          <cell r="BP129">
            <v>13.5</v>
          </cell>
        </row>
        <row r="130">
          <cell r="A130">
            <v>128</v>
          </cell>
          <cell r="B130">
            <v>14955</v>
          </cell>
          <cell r="C130">
            <v>3230901</v>
          </cell>
          <cell r="D130" t="b">
            <v>1</v>
          </cell>
          <cell r="E130" t="str">
            <v>Ben</v>
          </cell>
          <cell r="F130" t="str">
            <v>Gidley</v>
          </cell>
          <cell r="G130" t="str">
            <v>Ben GIDLEY</v>
          </cell>
          <cell r="H130" t="str">
            <v>Rugby &amp; Northampton AC</v>
          </cell>
          <cell r="I130" t="str">
            <v>Guilsborough</v>
          </cell>
          <cell r="J130" t="str">
            <v>U15 Boys</v>
          </cell>
          <cell r="K130" t="str">
            <v>Male</v>
          </cell>
          <cell r="L130" t="str">
            <v>Birth</v>
          </cell>
          <cell r="M130" t="str">
            <v>Kettering</v>
          </cell>
          <cell r="N130">
            <v>37465</v>
          </cell>
          <cell r="Q130">
            <v>0</v>
          </cell>
          <cell r="S130">
            <v>0</v>
          </cell>
          <cell r="U130">
            <v>0</v>
          </cell>
          <cell r="W130">
            <v>0</v>
          </cell>
          <cell r="Y130">
            <v>0</v>
          </cell>
          <cell r="AA130">
            <v>0</v>
          </cell>
          <cell r="AC130">
            <v>0</v>
          </cell>
          <cell r="AE130">
            <v>0</v>
          </cell>
          <cell r="AI130">
            <v>0</v>
          </cell>
          <cell r="AS130">
            <v>0</v>
          </cell>
          <cell r="AU130">
            <v>0</v>
          </cell>
          <cell r="AW130">
            <v>0</v>
          </cell>
          <cell r="AY130">
            <v>0</v>
          </cell>
          <cell r="BA130">
            <v>0</v>
          </cell>
          <cell r="BC130">
            <v>0</v>
          </cell>
          <cell r="BE130">
            <v>0</v>
          </cell>
          <cell r="BG130">
            <v>4</v>
          </cell>
          <cell r="BH130">
            <v>48.32</v>
          </cell>
          <cell r="BM130" t="str">
            <v>Kevin Murch</v>
          </cell>
          <cell r="BN130">
            <v>42482.172280092593</v>
          </cell>
          <cell r="BO130" t="str">
            <v>32509324RE607983M</v>
          </cell>
          <cell r="BP130">
            <v>4.5</v>
          </cell>
        </row>
        <row r="131">
          <cell r="A131">
            <v>129</v>
          </cell>
          <cell r="B131">
            <v>14751</v>
          </cell>
          <cell r="C131">
            <v>2750721</v>
          </cell>
          <cell r="D131" t="b">
            <v>1</v>
          </cell>
          <cell r="E131" t="str">
            <v>Sebastien</v>
          </cell>
          <cell r="F131" t="str">
            <v>Goodall</v>
          </cell>
          <cell r="G131" t="str">
            <v>Sebastien GOODALL</v>
          </cell>
          <cell r="H131" t="str">
            <v>Corby AC</v>
          </cell>
          <cell r="I131" t="str">
            <v>School ..</v>
          </cell>
          <cell r="J131" t="str">
            <v>Senior Men</v>
          </cell>
          <cell r="K131" t="str">
            <v>Male</v>
          </cell>
          <cell r="L131" t="str">
            <v>Birth</v>
          </cell>
          <cell r="M131" t="str">
            <v>Kettering</v>
          </cell>
          <cell r="N131">
            <v>33806</v>
          </cell>
          <cell r="Q131">
            <v>0</v>
          </cell>
          <cell r="S131">
            <v>0</v>
          </cell>
          <cell r="U131">
            <v>1</v>
          </cell>
          <cell r="V131">
            <v>1.55</v>
          </cell>
          <cell r="W131">
            <v>1</v>
          </cell>
          <cell r="X131">
            <v>4.04</v>
          </cell>
          <cell r="Y131">
            <v>0</v>
          </cell>
          <cell r="AA131">
            <v>0</v>
          </cell>
          <cell r="AC131">
            <v>0</v>
          </cell>
          <cell r="AE131">
            <v>0</v>
          </cell>
          <cell r="AI131">
            <v>0</v>
          </cell>
          <cell r="AS131">
            <v>0</v>
          </cell>
          <cell r="AU131">
            <v>0</v>
          </cell>
          <cell r="AW131">
            <v>0</v>
          </cell>
          <cell r="AY131">
            <v>0</v>
          </cell>
          <cell r="BA131">
            <v>0</v>
          </cell>
          <cell r="BC131">
            <v>0</v>
          </cell>
          <cell r="BE131">
            <v>0</v>
          </cell>
          <cell r="BG131">
            <v>0</v>
          </cell>
          <cell r="BM131" t="str">
            <v>Charles McConnell</v>
          </cell>
          <cell r="BN131">
            <v>42480.644074074073</v>
          </cell>
          <cell r="BO131" t="str">
            <v>0L081845CS530583P</v>
          </cell>
          <cell r="BP131">
            <v>11</v>
          </cell>
        </row>
        <row r="132">
          <cell r="A132">
            <v>130</v>
          </cell>
          <cell r="B132">
            <v>14642</v>
          </cell>
          <cell r="C132">
            <v>2773655</v>
          </cell>
          <cell r="D132" t="b">
            <v>1</v>
          </cell>
          <cell r="E132" t="str">
            <v>Jonathan</v>
          </cell>
          <cell r="F132" t="str">
            <v>Goringe</v>
          </cell>
          <cell r="G132" t="str">
            <v>Jonathan GORINGE</v>
          </cell>
          <cell r="H132" t="str">
            <v>Birchfield Harriers</v>
          </cell>
          <cell r="I132" t="str">
            <v>School ..</v>
          </cell>
          <cell r="J132" t="str">
            <v>Senior Men</v>
          </cell>
          <cell r="K132" t="str">
            <v>Male</v>
          </cell>
          <cell r="L132" t="str">
            <v>Residency</v>
          </cell>
          <cell r="M132" t="str">
            <v>Ipswich</v>
          </cell>
          <cell r="N132">
            <v>33441</v>
          </cell>
          <cell r="Q132">
            <v>0</v>
          </cell>
          <cell r="S132">
            <v>0</v>
          </cell>
          <cell r="U132">
            <v>1</v>
          </cell>
          <cell r="V132">
            <v>1.56</v>
          </cell>
          <cell r="W132">
            <v>1</v>
          </cell>
          <cell r="X132">
            <v>3.58</v>
          </cell>
          <cell r="Y132">
            <v>0</v>
          </cell>
          <cell r="AA132">
            <v>0</v>
          </cell>
          <cell r="AC132">
            <v>0</v>
          </cell>
          <cell r="AE132">
            <v>0</v>
          </cell>
          <cell r="AI132">
            <v>0</v>
          </cell>
          <cell r="AS132">
            <v>0</v>
          </cell>
          <cell r="AU132">
            <v>0</v>
          </cell>
          <cell r="AW132">
            <v>0</v>
          </cell>
          <cell r="AY132">
            <v>0</v>
          </cell>
          <cell r="BA132">
            <v>0</v>
          </cell>
          <cell r="BC132">
            <v>0</v>
          </cell>
          <cell r="BE132">
            <v>0</v>
          </cell>
          <cell r="BG132">
            <v>0</v>
          </cell>
          <cell r="BM132" t="str">
            <v>Dave Lawrence</v>
          </cell>
          <cell r="BN132">
            <v>42480.231273148151</v>
          </cell>
          <cell r="BO132" t="str">
            <v>8W487114GP908002R</v>
          </cell>
          <cell r="BP132">
            <v>11</v>
          </cell>
        </row>
        <row r="133">
          <cell r="A133">
            <v>131</v>
          </cell>
          <cell r="B133">
            <v>15289</v>
          </cell>
          <cell r="C133">
            <v>3525601</v>
          </cell>
          <cell r="D133" t="b">
            <v>1</v>
          </cell>
          <cell r="E133" t="str">
            <v>Jack</v>
          </cell>
          <cell r="F133" t="str">
            <v>Gray</v>
          </cell>
          <cell r="G133" t="str">
            <v>Jack GRAY</v>
          </cell>
          <cell r="H133" t="str">
            <v>Rugby &amp; Northampton AC</v>
          </cell>
          <cell r="I133" t="str">
            <v>Northampton School For Boys</v>
          </cell>
          <cell r="J133" t="str">
            <v>U15 Boys</v>
          </cell>
          <cell r="K133" t="str">
            <v>Male</v>
          </cell>
          <cell r="L133" t="str">
            <v>Birth</v>
          </cell>
          <cell r="M133" t="str">
            <v>Northampton, UK</v>
          </cell>
          <cell r="N133">
            <v>37175</v>
          </cell>
          <cell r="Q133">
            <v>0</v>
          </cell>
          <cell r="S133">
            <v>0</v>
          </cell>
          <cell r="U133">
            <v>0</v>
          </cell>
          <cell r="W133">
            <v>4</v>
          </cell>
          <cell r="X133" t="str">
            <v>X</v>
          </cell>
          <cell r="Y133">
            <v>0</v>
          </cell>
          <cell r="AA133">
            <v>0</v>
          </cell>
          <cell r="AC133">
            <v>0</v>
          </cell>
          <cell r="AE133">
            <v>0</v>
          </cell>
          <cell r="AI133">
            <v>0</v>
          </cell>
          <cell r="AS133">
            <v>0</v>
          </cell>
          <cell r="AU133">
            <v>0</v>
          </cell>
          <cell r="AW133">
            <v>0</v>
          </cell>
          <cell r="AY133">
            <v>0</v>
          </cell>
          <cell r="BA133">
            <v>0</v>
          </cell>
          <cell r="BC133">
            <v>0</v>
          </cell>
          <cell r="BE133">
            <v>0</v>
          </cell>
          <cell r="BG133">
            <v>0</v>
          </cell>
          <cell r="BM133" t="str">
            <v>George Jones</v>
          </cell>
          <cell r="BN133">
            <v>42483.629386574074</v>
          </cell>
          <cell r="BO133" t="str">
            <v>5FY07097BD6895006</v>
          </cell>
          <cell r="BP133">
            <v>4.5</v>
          </cell>
        </row>
        <row r="134">
          <cell r="A134">
            <v>132</v>
          </cell>
          <cell r="B134">
            <v>15211</v>
          </cell>
          <cell r="C134" t="str">
            <v>TN021101</v>
          </cell>
          <cell r="D134" t="b">
            <v>1</v>
          </cell>
          <cell r="E134" t="str">
            <v>Joshua</v>
          </cell>
          <cell r="F134" t="str">
            <v>Greenfield</v>
          </cell>
          <cell r="G134" t="str">
            <v>Joshua GREENFIELD</v>
          </cell>
          <cell r="H134" t="str">
            <v>Daventry AAC</v>
          </cell>
          <cell r="I134" t="str">
            <v>Parker Eact</v>
          </cell>
          <cell r="J134" t="str">
            <v>U15 Boys</v>
          </cell>
          <cell r="K134" t="str">
            <v>Male</v>
          </cell>
          <cell r="L134" t="str">
            <v>Birth</v>
          </cell>
          <cell r="M134" t="str">
            <v>Hampshire</v>
          </cell>
          <cell r="N134">
            <v>37197</v>
          </cell>
          <cell r="Q134">
            <v>0</v>
          </cell>
          <cell r="S134">
            <v>0</v>
          </cell>
          <cell r="U134">
            <v>0</v>
          </cell>
          <cell r="W134">
            <v>4</v>
          </cell>
          <cell r="X134">
            <v>5.0534999999999997</v>
          </cell>
          <cell r="Y134">
            <v>0</v>
          </cell>
          <cell r="AA134">
            <v>0</v>
          </cell>
          <cell r="AC134">
            <v>0</v>
          </cell>
          <cell r="AE134">
            <v>0</v>
          </cell>
          <cell r="AI134">
            <v>0</v>
          </cell>
          <cell r="AS134">
            <v>0</v>
          </cell>
          <cell r="AU134">
            <v>0</v>
          </cell>
          <cell r="AW134">
            <v>0</v>
          </cell>
          <cell r="AY134">
            <v>0</v>
          </cell>
          <cell r="BA134">
            <v>0</v>
          </cell>
          <cell r="BC134">
            <v>0</v>
          </cell>
          <cell r="BE134">
            <v>0</v>
          </cell>
          <cell r="BG134">
            <v>0</v>
          </cell>
          <cell r="BM134" t="str">
            <v>Coach ..</v>
          </cell>
          <cell r="BN134">
            <v>42483.441631944443</v>
          </cell>
          <cell r="BO134" t="str">
            <v>1J8128950V845914B</v>
          </cell>
          <cell r="BP134">
            <v>4.5</v>
          </cell>
        </row>
        <row r="135">
          <cell r="A135">
            <v>133</v>
          </cell>
          <cell r="B135">
            <v>15207</v>
          </cell>
          <cell r="C135">
            <v>3268987</v>
          </cell>
          <cell r="D135" t="b">
            <v>1</v>
          </cell>
          <cell r="E135" t="str">
            <v>Luke</v>
          </cell>
          <cell r="F135" t="str">
            <v>Greenfield</v>
          </cell>
          <cell r="G135" t="str">
            <v>Luke GREENFIELD</v>
          </cell>
          <cell r="H135" t="str">
            <v>Daventry AAC</v>
          </cell>
          <cell r="I135" t="str">
            <v>Parker Eact</v>
          </cell>
          <cell r="J135" t="str">
            <v>U20 Men</v>
          </cell>
          <cell r="K135" t="str">
            <v>Male</v>
          </cell>
          <cell r="L135" t="str">
            <v>Birth</v>
          </cell>
          <cell r="M135" t="str">
            <v>Reading</v>
          </cell>
          <cell r="N135">
            <v>36090</v>
          </cell>
          <cell r="Q135">
            <v>0</v>
          </cell>
          <cell r="S135">
            <v>0</v>
          </cell>
          <cell r="U135">
            <v>0</v>
          </cell>
          <cell r="W135">
            <v>2</v>
          </cell>
          <cell r="X135">
            <v>5.3</v>
          </cell>
          <cell r="Y135">
            <v>0</v>
          </cell>
          <cell r="AA135">
            <v>0</v>
          </cell>
          <cell r="AC135">
            <v>0</v>
          </cell>
          <cell r="AE135">
            <v>0</v>
          </cell>
          <cell r="AI135">
            <v>0</v>
          </cell>
          <cell r="AS135">
            <v>0</v>
          </cell>
          <cell r="AU135">
            <v>0</v>
          </cell>
          <cell r="AW135">
            <v>0</v>
          </cell>
          <cell r="AY135">
            <v>0</v>
          </cell>
          <cell r="BA135">
            <v>0</v>
          </cell>
          <cell r="BC135">
            <v>0</v>
          </cell>
          <cell r="BE135">
            <v>0</v>
          </cell>
          <cell r="BG135">
            <v>0</v>
          </cell>
          <cell r="BM135" t="str">
            <v>Coach ..</v>
          </cell>
          <cell r="BN135">
            <v>42483.43068287037</v>
          </cell>
          <cell r="BO135" t="str">
            <v>2LE33592MN2810244</v>
          </cell>
          <cell r="BP135">
            <v>5.5</v>
          </cell>
        </row>
        <row r="136">
          <cell r="A136">
            <v>134</v>
          </cell>
          <cell r="B136">
            <v>14398</v>
          </cell>
          <cell r="C136" t="str">
            <v>TN150102</v>
          </cell>
          <cell r="D136" t="b">
            <v>0</v>
          </cell>
          <cell r="E136" t="str">
            <v>Luke</v>
          </cell>
          <cell r="F136" t="str">
            <v>Harris</v>
          </cell>
          <cell r="G136" t="str">
            <v>Luke HARRIS</v>
          </cell>
          <cell r="H136" t="str">
            <v>4Life Triathlon Club</v>
          </cell>
          <cell r="I136" t="str">
            <v>Sponne School, Towcester</v>
          </cell>
          <cell r="J136" t="str">
            <v>U15 Boys</v>
          </cell>
          <cell r="K136" t="str">
            <v>Male</v>
          </cell>
          <cell r="L136" t="str">
            <v>Birth</v>
          </cell>
          <cell r="M136" t="str">
            <v>Northamptonshire</v>
          </cell>
          <cell r="N136">
            <v>37271</v>
          </cell>
          <cell r="Q136">
            <v>0</v>
          </cell>
          <cell r="S136">
            <v>0</v>
          </cell>
          <cell r="U136">
            <v>0</v>
          </cell>
          <cell r="W136">
            <v>4</v>
          </cell>
          <cell r="X136">
            <v>5.14</v>
          </cell>
          <cell r="Y136">
            <v>0</v>
          </cell>
          <cell r="AA136">
            <v>0</v>
          </cell>
          <cell r="AC136">
            <v>0</v>
          </cell>
          <cell r="AE136">
            <v>0</v>
          </cell>
          <cell r="AI136">
            <v>0</v>
          </cell>
          <cell r="AS136">
            <v>0</v>
          </cell>
          <cell r="AU136">
            <v>0</v>
          </cell>
          <cell r="AW136">
            <v>0</v>
          </cell>
          <cell r="AY136">
            <v>0</v>
          </cell>
          <cell r="BA136">
            <v>0</v>
          </cell>
          <cell r="BC136">
            <v>0</v>
          </cell>
          <cell r="BE136">
            <v>0</v>
          </cell>
          <cell r="BG136">
            <v>0</v>
          </cell>
          <cell r="BM136" t="str">
            <v>Graham Linnell</v>
          </cell>
          <cell r="BN136">
            <v>42477.524317129632</v>
          </cell>
          <cell r="BO136">
            <v>0</v>
          </cell>
          <cell r="BP136">
            <v>4.5</v>
          </cell>
        </row>
        <row r="137">
          <cell r="A137">
            <v>135</v>
          </cell>
          <cell r="B137">
            <v>14378</v>
          </cell>
          <cell r="C137">
            <v>2955919</v>
          </cell>
          <cell r="D137" t="b">
            <v>1</v>
          </cell>
          <cell r="E137" t="str">
            <v>Oliver</v>
          </cell>
          <cell r="F137" t="str">
            <v>Harvey</v>
          </cell>
          <cell r="G137" t="str">
            <v>Oliver HARVEY</v>
          </cell>
          <cell r="H137" t="str">
            <v>Rugby &amp; Northampton AC</v>
          </cell>
          <cell r="I137" t="str">
            <v>Coventry University</v>
          </cell>
          <cell r="J137" t="str">
            <v>U23 Men</v>
          </cell>
          <cell r="K137" t="str">
            <v>Male</v>
          </cell>
          <cell r="L137" t="str">
            <v>Birth</v>
          </cell>
          <cell r="M137" t="str">
            <v>Northampton</v>
          </cell>
          <cell r="N137">
            <v>35109</v>
          </cell>
          <cell r="Q137">
            <v>0</v>
          </cell>
          <cell r="S137">
            <v>0</v>
          </cell>
          <cell r="U137">
            <v>1</v>
          </cell>
          <cell r="V137">
            <v>2.1456</v>
          </cell>
          <cell r="W137">
            <v>0</v>
          </cell>
          <cell r="Y137">
            <v>0</v>
          </cell>
          <cell r="AA137">
            <v>0</v>
          </cell>
          <cell r="AC137">
            <v>0</v>
          </cell>
          <cell r="AE137">
            <v>0</v>
          </cell>
          <cell r="AI137">
            <v>0</v>
          </cell>
          <cell r="AS137">
            <v>0</v>
          </cell>
          <cell r="AU137">
            <v>0</v>
          </cell>
          <cell r="AW137">
            <v>0</v>
          </cell>
          <cell r="AY137">
            <v>0</v>
          </cell>
          <cell r="BA137">
            <v>0</v>
          </cell>
          <cell r="BC137">
            <v>0</v>
          </cell>
          <cell r="BE137">
            <v>0</v>
          </cell>
          <cell r="BG137">
            <v>0</v>
          </cell>
          <cell r="BM137" t="str">
            <v>Stephen McGowan</v>
          </cell>
          <cell r="BN137">
            <v>42477.463333333333</v>
          </cell>
          <cell r="BO137" t="str">
            <v>4C5732074F037323E</v>
          </cell>
          <cell r="BP137">
            <v>5.5</v>
          </cell>
        </row>
        <row r="138">
          <cell r="A138">
            <v>136</v>
          </cell>
          <cell r="B138">
            <v>14992</v>
          </cell>
          <cell r="C138">
            <v>123456789101</v>
          </cell>
          <cell r="D138" t="b">
            <v>1</v>
          </cell>
          <cell r="E138" t="str">
            <v>Muss-Ab</v>
          </cell>
          <cell r="F138" t="str">
            <v>Hassan</v>
          </cell>
          <cell r="G138" t="str">
            <v>Muss-Ab HASSAN</v>
          </cell>
          <cell r="H138" t="str">
            <v>Rugby &amp; Northampton AC</v>
          </cell>
          <cell r="I138" t="str">
            <v>Malcolm Arnold Academy</v>
          </cell>
          <cell r="J138" t="str">
            <v>U17 Men</v>
          </cell>
          <cell r="K138" t="str">
            <v>Male</v>
          </cell>
          <cell r="L138" t="str">
            <v>Birth</v>
          </cell>
          <cell r="M138" t="str">
            <v>Netherlands</v>
          </cell>
          <cell r="N138">
            <v>37082</v>
          </cell>
          <cell r="Q138">
            <v>0</v>
          </cell>
          <cell r="S138">
            <v>0</v>
          </cell>
          <cell r="U138">
            <v>0</v>
          </cell>
          <cell r="W138">
            <v>3</v>
          </cell>
          <cell r="X138" t="str">
            <v>X</v>
          </cell>
          <cell r="Y138">
            <v>0</v>
          </cell>
          <cell r="AA138">
            <v>0</v>
          </cell>
          <cell r="AC138">
            <v>0</v>
          </cell>
          <cell r="AE138">
            <v>0</v>
          </cell>
          <cell r="AI138">
            <v>0</v>
          </cell>
          <cell r="AS138">
            <v>0</v>
          </cell>
          <cell r="AU138">
            <v>0</v>
          </cell>
          <cell r="AW138">
            <v>0</v>
          </cell>
          <cell r="AY138">
            <v>0</v>
          </cell>
          <cell r="BA138">
            <v>0</v>
          </cell>
          <cell r="BC138">
            <v>0</v>
          </cell>
          <cell r="BE138">
            <v>0</v>
          </cell>
          <cell r="BG138">
            <v>0</v>
          </cell>
          <cell r="BM138" t="str">
            <v>Michael Lewis</v>
          </cell>
          <cell r="BN138">
            <v>42482.339166666665</v>
          </cell>
          <cell r="BO138" t="str">
            <v>7KU72844FG3126905</v>
          </cell>
          <cell r="BP138">
            <v>4.5</v>
          </cell>
        </row>
        <row r="139">
          <cell r="A139">
            <v>137</v>
          </cell>
          <cell r="B139">
            <v>15128</v>
          </cell>
          <cell r="C139">
            <v>12345</v>
          </cell>
          <cell r="D139" t="b">
            <v>0</v>
          </cell>
          <cell r="E139" t="str">
            <v>John</v>
          </cell>
          <cell r="F139" t="str">
            <v>Hay</v>
          </cell>
          <cell r="G139" t="str">
            <v>John HAY</v>
          </cell>
          <cell r="H139" t="str">
            <v>Corby AC</v>
          </cell>
          <cell r="I139" t="str">
            <v>School ..</v>
          </cell>
          <cell r="J139" t="str">
            <v>Senior Men</v>
          </cell>
          <cell r="K139" t="str">
            <v>Male</v>
          </cell>
          <cell r="L139" t="str">
            <v>Birth</v>
          </cell>
          <cell r="M139" t="str">
            <v>Kettering</v>
          </cell>
          <cell r="N139">
            <v>30471</v>
          </cell>
          <cell r="Q139">
            <v>0</v>
          </cell>
          <cell r="S139">
            <v>0</v>
          </cell>
          <cell r="U139">
            <v>0</v>
          </cell>
          <cell r="W139">
            <v>0</v>
          </cell>
          <cell r="Y139">
            <v>0</v>
          </cell>
          <cell r="AA139">
            <v>0</v>
          </cell>
          <cell r="AC139">
            <v>0</v>
          </cell>
          <cell r="AE139">
            <v>0</v>
          </cell>
          <cell r="AI139">
            <v>0</v>
          </cell>
          <cell r="AS139">
            <v>0</v>
          </cell>
          <cell r="AU139">
            <v>0</v>
          </cell>
          <cell r="AW139">
            <v>0</v>
          </cell>
          <cell r="AY139">
            <v>0</v>
          </cell>
          <cell r="BA139">
            <v>0</v>
          </cell>
          <cell r="BC139">
            <v>0</v>
          </cell>
          <cell r="BE139">
            <v>1</v>
          </cell>
          <cell r="BF139">
            <v>49</v>
          </cell>
          <cell r="BG139">
            <v>0</v>
          </cell>
          <cell r="BM139" t="str">
            <v>Gordon Binley</v>
          </cell>
          <cell r="BN139">
            <v>42483.051076388889</v>
          </cell>
          <cell r="BO139" t="str">
            <v>70D74661DU986115E</v>
          </cell>
          <cell r="BP139">
            <v>5.5</v>
          </cell>
        </row>
        <row r="140">
          <cell r="A140">
            <v>138</v>
          </cell>
          <cell r="B140">
            <v>15163</v>
          </cell>
          <cell r="C140">
            <v>3477633</v>
          </cell>
          <cell r="D140" t="b">
            <v>1</v>
          </cell>
          <cell r="E140" t="str">
            <v>Ian</v>
          </cell>
          <cell r="F140" t="str">
            <v>Hearne</v>
          </cell>
          <cell r="G140" t="str">
            <v>Ian HEARNE</v>
          </cell>
          <cell r="H140" t="str">
            <v>Kettering Town Harriers</v>
          </cell>
          <cell r="I140" t="str">
            <v>School ..</v>
          </cell>
          <cell r="J140" t="str">
            <v>Masters (M)</v>
          </cell>
          <cell r="K140" t="str">
            <v>Male</v>
          </cell>
          <cell r="L140" t="str">
            <v>Birth</v>
          </cell>
          <cell r="M140" t="str">
            <v>London</v>
          </cell>
          <cell r="N140">
            <v>24532</v>
          </cell>
          <cell r="Q140">
            <v>0</v>
          </cell>
          <cell r="S140">
            <v>0</v>
          </cell>
          <cell r="U140">
            <v>0</v>
          </cell>
          <cell r="W140">
            <v>0</v>
          </cell>
          <cell r="Y140">
            <v>0</v>
          </cell>
          <cell r="AA140">
            <v>0</v>
          </cell>
          <cell r="AC140">
            <v>0</v>
          </cell>
          <cell r="AE140">
            <v>0</v>
          </cell>
          <cell r="AI140">
            <v>0</v>
          </cell>
          <cell r="AS140">
            <v>0</v>
          </cell>
          <cell r="AU140">
            <v>0</v>
          </cell>
          <cell r="AW140">
            <v>1</v>
          </cell>
          <cell r="AX140">
            <v>4.1900000000000004</v>
          </cell>
          <cell r="AY140">
            <v>1</v>
          </cell>
          <cell r="AZ140">
            <v>8.42</v>
          </cell>
          <cell r="BA140">
            <v>0</v>
          </cell>
          <cell r="BC140">
            <v>0</v>
          </cell>
          <cell r="BE140">
            <v>0</v>
          </cell>
          <cell r="BG140">
            <v>1</v>
          </cell>
          <cell r="BH140">
            <v>26.36</v>
          </cell>
          <cell r="BM140" t="str">
            <v>Coach ..</v>
          </cell>
          <cell r="BN140">
            <v>42483.281701388885</v>
          </cell>
          <cell r="BO140" t="str">
            <v>96L92371RD469521D</v>
          </cell>
          <cell r="BP140">
            <v>16.5</v>
          </cell>
        </row>
        <row r="141">
          <cell r="A141">
            <v>139</v>
          </cell>
          <cell r="B141">
            <v>14122</v>
          </cell>
          <cell r="C141" t="str">
            <v>TN270286</v>
          </cell>
          <cell r="D141" t="b">
            <v>0</v>
          </cell>
          <cell r="E141" t="str">
            <v>Mark</v>
          </cell>
          <cell r="F141" t="str">
            <v>Hill</v>
          </cell>
          <cell r="G141" t="str">
            <v>Mark HILL</v>
          </cell>
          <cell r="H141" t="str">
            <v>-</v>
          </cell>
          <cell r="I141" t="str">
            <v>School ..</v>
          </cell>
          <cell r="J141" t="str">
            <v>Senior Men</v>
          </cell>
          <cell r="K141" t="str">
            <v>Male</v>
          </cell>
          <cell r="L141" t="str">
            <v>Residency</v>
          </cell>
          <cell r="M141" t="str">
            <v>Town/City Place of Birth ...</v>
          </cell>
          <cell r="N141">
            <v>31470</v>
          </cell>
          <cell r="Q141">
            <v>0</v>
          </cell>
          <cell r="S141">
            <v>0</v>
          </cell>
          <cell r="U141">
            <v>0</v>
          </cell>
          <cell r="W141">
            <v>1</v>
          </cell>
          <cell r="X141" t="str">
            <v>X</v>
          </cell>
          <cell r="Y141">
            <v>1</v>
          </cell>
          <cell r="Z141" t="str">
            <v>X</v>
          </cell>
          <cell r="AA141">
            <v>0</v>
          </cell>
          <cell r="AC141">
            <v>0</v>
          </cell>
          <cell r="AE141">
            <v>0</v>
          </cell>
          <cell r="AI141">
            <v>0</v>
          </cell>
          <cell r="AS141">
            <v>0</v>
          </cell>
          <cell r="AU141">
            <v>0</v>
          </cell>
          <cell r="AW141">
            <v>0</v>
          </cell>
          <cell r="AY141">
            <v>0</v>
          </cell>
          <cell r="BA141">
            <v>0</v>
          </cell>
          <cell r="BC141">
            <v>0</v>
          </cell>
          <cell r="BE141">
            <v>0</v>
          </cell>
          <cell r="BG141">
            <v>0</v>
          </cell>
          <cell r="BM141" t="str">
            <v>Coach ..</v>
          </cell>
          <cell r="BN141">
            <v>42708.400960648149</v>
          </cell>
          <cell r="BO141">
            <v>0</v>
          </cell>
          <cell r="BP141">
            <v>11</v>
          </cell>
        </row>
        <row r="142">
          <cell r="A142">
            <v>140</v>
          </cell>
          <cell r="B142">
            <v>14714</v>
          </cell>
          <cell r="C142">
            <v>3279253</v>
          </cell>
          <cell r="D142" t="b">
            <v>1</v>
          </cell>
          <cell r="E142" t="str">
            <v>Ryan</v>
          </cell>
          <cell r="F142" t="str">
            <v>Hodges</v>
          </cell>
          <cell r="G142" t="str">
            <v>Ryan HODGES</v>
          </cell>
          <cell r="H142" t="str">
            <v>Rugby &amp; Northampton AC</v>
          </cell>
          <cell r="I142" t="str">
            <v>Northampton Academy</v>
          </cell>
          <cell r="J142" t="str">
            <v>U17 Men</v>
          </cell>
          <cell r="K142" t="str">
            <v>Male</v>
          </cell>
          <cell r="L142" t="str">
            <v>Birth</v>
          </cell>
          <cell r="M142" t="str">
            <v>Chelmsford</v>
          </cell>
          <cell r="N142">
            <v>36586</v>
          </cell>
          <cell r="Q142">
            <v>0</v>
          </cell>
          <cell r="S142">
            <v>0</v>
          </cell>
          <cell r="U142">
            <v>0</v>
          </cell>
          <cell r="W142">
            <v>0</v>
          </cell>
          <cell r="Y142">
            <v>0</v>
          </cell>
          <cell r="AA142">
            <v>0</v>
          </cell>
          <cell r="AC142">
            <v>0</v>
          </cell>
          <cell r="AE142">
            <v>0</v>
          </cell>
          <cell r="AI142">
            <v>0</v>
          </cell>
          <cell r="AS142">
            <v>0</v>
          </cell>
          <cell r="AU142">
            <v>0</v>
          </cell>
          <cell r="AW142">
            <v>0</v>
          </cell>
          <cell r="AY142">
            <v>0</v>
          </cell>
          <cell r="BA142">
            <v>0</v>
          </cell>
          <cell r="BC142">
            <v>0</v>
          </cell>
          <cell r="BE142">
            <v>0</v>
          </cell>
          <cell r="BG142">
            <v>3</v>
          </cell>
          <cell r="BH142">
            <v>45</v>
          </cell>
          <cell r="BM142" t="str">
            <v>Mark Exley</v>
          </cell>
          <cell r="BN142">
            <v>42480.558506944442</v>
          </cell>
          <cell r="BO142" t="str">
            <v>01352354T2670912C</v>
          </cell>
          <cell r="BP142">
            <v>4.5</v>
          </cell>
        </row>
        <row r="143">
          <cell r="A143">
            <v>141</v>
          </cell>
          <cell r="B143">
            <v>14473</v>
          </cell>
          <cell r="C143">
            <v>3001869</v>
          </cell>
          <cell r="D143" t="b">
            <v>1</v>
          </cell>
          <cell r="E143" t="str">
            <v>Ben</v>
          </cell>
          <cell r="F143" t="str">
            <v>Hope</v>
          </cell>
          <cell r="G143" t="str">
            <v>Ben HOPE</v>
          </cell>
          <cell r="H143" t="str">
            <v>Rugby &amp; Northampton AC</v>
          </cell>
          <cell r="I143" t="str">
            <v>Royal Latin</v>
          </cell>
          <cell r="J143" t="str">
            <v>U15 Boys</v>
          </cell>
          <cell r="K143" t="str">
            <v>Male</v>
          </cell>
          <cell r="L143" t="str">
            <v>Residency</v>
          </cell>
          <cell r="M143" t="str">
            <v>Northampton</v>
          </cell>
          <cell r="N143">
            <v>37144</v>
          </cell>
          <cell r="Q143">
            <v>0</v>
          </cell>
          <cell r="S143">
            <v>0</v>
          </cell>
          <cell r="U143">
            <v>4</v>
          </cell>
          <cell r="V143" t="str">
            <v>2.17.9</v>
          </cell>
          <cell r="W143">
            <v>4</v>
          </cell>
          <cell r="X143">
            <v>4.37</v>
          </cell>
          <cell r="Y143">
            <v>0</v>
          </cell>
          <cell r="AA143">
            <v>0</v>
          </cell>
          <cell r="AC143">
            <v>0</v>
          </cell>
          <cell r="AE143">
            <v>0</v>
          </cell>
          <cell r="AI143">
            <v>0</v>
          </cell>
          <cell r="AS143">
            <v>0</v>
          </cell>
          <cell r="AU143">
            <v>0</v>
          </cell>
          <cell r="AW143">
            <v>0</v>
          </cell>
          <cell r="AY143">
            <v>4</v>
          </cell>
          <cell r="AZ143" t="str">
            <v>X</v>
          </cell>
          <cell r="BA143">
            <v>0</v>
          </cell>
          <cell r="BC143">
            <v>4</v>
          </cell>
          <cell r="BD143" t="str">
            <v>X</v>
          </cell>
          <cell r="BE143">
            <v>0</v>
          </cell>
          <cell r="BG143">
            <v>0</v>
          </cell>
          <cell r="BM143" t="str">
            <v>George Jones</v>
          </cell>
          <cell r="BN143">
            <v>42478.461435185185</v>
          </cell>
          <cell r="BO143" t="str">
            <v>385121538H9557216 &amp; 4G607251WS784154W &amp; 6K0811993V</v>
          </cell>
          <cell r="BP143">
            <v>18</v>
          </cell>
        </row>
        <row r="144">
          <cell r="A144">
            <v>142</v>
          </cell>
          <cell r="B144">
            <v>15210</v>
          </cell>
          <cell r="C144">
            <v>2921991</v>
          </cell>
          <cell r="D144" t="b">
            <v>1</v>
          </cell>
          <cell r="E144" t="str">
            <v>Jack</v>
          </cell>
          <cell r="F144" t="str">
            <v>Hope</v>
          </cell>
          <cell r="G144" t="str">
            <v>Jack HOPE</v>
          </cell>
          <cell r="H144" t="str">
            <v>Kettering Town Harriers</v>
          </cell>
          <cell r="I144" t="str">
            <v>School ..</v>
          </cell>
          <cell r="J144" t="str">
            <v>U20 Men</v>
          </cell>
          <cell r="K144" t="str">
            <v>Male</v>
          </cell>
          <cell r="L144" t="str">
            <v>Residency</v>
          </cell>
          <cell r="M144" t="str">
            <v>Huntingdon</v>
          </cell>
          <cell r="N144">
            <v>35919</v>
          </cell>
          <cell r="Q144">
            <v>0</v>
          </cell>
          <cell r="S144">
            <v>0</v>
          </cell>
          <cell r="U144">
            <v>2</v>
          </cell>
          <cell r="V144">
            <v>1.59</v>
          </cell>
          <cell r="W144">
            <v>0</v>
          </cell>
          <cell r="Y144">
            <v>0</v>
          </cell>
          <cell r="AA144">
            <v>0</v>
          </cell>
          <cell r="AC144">
            <v>0</v>
          </cell>
          <cell r="AE144">
            <v>0</v>
          </cell>
          <cell r="AI144">
            <v>0</v>
          </cell>
          <cell r="AS144">
            <v>0</v>
          </cell>
          <cell r="AU144">
            <v>0</v>
          </cell>
          <cell r="AW144">
            <v>0</v>
          </cell>
          <cell r="AY144">
            <v>0</v>
          </cell>
          <cell r="BA144">
            <v>0</v>
          </cell>
          <cell r="BC144">
            <v>0</v>
          </cell>
          <cell r="BE144">
            <v>0</v>
          </cell>
          <cell r="BG144">
            <v>0</v>
          </cell>
          <cell r="BM144" t="str">
            <v>Shane smith</v>
          </cell>
          <cell r="BN144">
            <v>42483.438946759263</v>
          </cell>
          <cell r="BO144" t="str">
            <v>2PU403741S121702F</v>
          </cell>
          <cell r="BP144">
            <v>5.5</v>
          </cell>
        </row>
        <row r="145">
          <cell r="A145">
            <v>143</v>
          </cell>
          <cell r="B145">
            <v>14474</v>
          </cell>
          <cell r="C145">
            <v>3110931</v>
          </cell>
          <cell r="D145" t="b">
            <v>1</v>
          </cell>
          <cell r="E145" t="str">
            <v>Jake</v>
          </cell>
          <cell r="F145" t="str">
            <v>Hope</v>
          </cell>
          <cell r="G145" t="str">
            <v>Jake HOPE</v>
          </cell>
          <cell r="H145" t="str">
            <v>Rugby &amp; Northampton AC</v>
          </cell>
          <cell r="I145" t="str">
            <v>Royal Latin</v>
          </cell>
          <cell r="J145" t="str">
            <v>U13 Boys</v>
          </cell>
          <cell r="K145" t="str">
            <v>Male</v>
          </cell>
          <cell r="L145" t="str">
            <v>Residency</v>
          </cell>
          <cell r="M145" t="str">
            <v>Northampton</v>
          </cell>
          <cell r="N145">
            <v>38156</v>
          </cell>
          <cell r="Q145">
            <v>0</v>
          </cell>
          <cell r="S145">
            <v>0</v>
          </cell>
          <cell r="U145">
            <v>5</v>
          </cell>
          <cell r="V145" t="str">
            <v>2.41.7</v>
          </cell>
          <cell r="W145">
            <v>0</v>
          </cell>
          <cell r="Y145">
            <v>0</v>
          </cell>
          <cell r="AA145">
            <v>0</v>
          </cell>
          <cell r="AC145">
            <v>0</v>
          </cell>
          <cell r="AE145">
            <v>0</v>
          </cell>
          <cell r="AI145">
            <v>0</v>
          </cell>
          <cell r="AS145">
            <v>0</v>
          </cell>
          <cell r="AU145">
            <v>0</v>
          </cell>
          <cell r="AW145">
            <v>0</v>
          </cell>
          <cell r="AY145">
            <v>0</v>
          </cell>
          <cell r="BA145">
            <v>0</v>
          </cell>
          <cell r="BC145">
            <v>0</v>
          </cell>
          <cell r="BE145">
            <v>0</v>
          </cell>
          <cell r="BG145">
            <v>0</v>
          </cell>
          <cell r="BM145" t="str">
            <v>Ian Moore</v>
          </cell>
          <cell r="BN145">
            <v>42478.466307870367</v>
          </cell>
          <cell r="BO145" t="str">
            <v>85A78525MH0734123</v>
          </cell>
          <cell r="BP145">
            <v>4.5</v>
          </cell>
        </row>
        <row r="146">
          <cell r="A146">
            <v>144</v>
          </cell>
          <cell r="B146">
            <v>14593</v>
          </cell>
          <cell r="C146">
            <v>3252107</v>
          </cell>
          <cell r="D146" t="b">
            <v>1</v>
          </cell>
          <cell r="E146" t="str">
            <v>Daniel</v>
          </cell>
          <cell r="F146" t="str">
            <v>Hynes</v>
          </cell>
          <cell r="G146" t="str">
            <v>Daniel HYNES</v>
          </cell>
          <cell r="H146" t="str">
            <v>Marshall Milton Keynes AC</v>
          </cell>
          <cell r="I146" t="str">
            <v>Wellingborough</v>
          </cell>
          <cell r="J146" t="str">
            <v>U20 Men</v>
          </cell>
          <cell r="K146" t="str">
            <v>Male</v>
          </cell>
          <cell r="L146" t="str">
            <v>Birth</v>
          </cell>
          <cell r="M146" t="str">
            <v>Northampton</v>
          </cell>
          <cell r="N146">
            <v>36049</v>
          </cell>
          <cell r="Q146">
            <v>0</v>
          </cell>
          <cell r="S146">
            <v>0</v>
          </cell>
          <cell r="U146">
            <v>0</v>
          </cell>
          <cell r="W146">
            <v>2</v>
          </cell>
          <cell r="X146">
            <v>4.3</v>
          </cell>
          <cell r="Y146">
            <v>0</v>
          </cell>
          <cell r="AA146">
            <v>0</v>
          </cell>
          <cell r="AC146">
            <v>0</v>
          </cell>
          <cell r="AE146">
            <v>0</v>
          </cell>
          <cell r="AI146">
            <v>0</v>
          </cell>
          <cell r="AS146">
            <v>0</v>
          </cell>
          <cell r="AU146">
            <v>0</v>
          </cell>
          <cell r="AW146">
            <v>0</v>
          </cell>
          <cell r="AY146">
            <v>0</v>
          </cell>
          <cell r="BA146">
            <v>0</v>
          </cell>
          <cell r="BC146">
            <v>0</v>
          </cell>
          <cell r="BE146">
            <v>0</v>
          </cell>
          <cell r="BG146">
            <v>0</v>
          </cell>
          <cell r="BM146" t="str">
            <v>Jim Bennett</v>
          </cell>
          <cell r="BN146">
            <v>42479.585914351854</v>
          </cell>
          <cell r="BO146" t="str">
            <v>8L464322SD151752G</v>
          </cell>
          <cell r="BP146">
            <v>5.5</v>
          </cell>
        </row>
        <row r="147">
          <cell r="A147">
            <v>145</v>
          </cell>
          <cell r="B147">
            <v>15253</v>
          </cell>
          <cell r="C147">
            <v>3291327</v>
          </cell>
          <cell r="D147" t="b">
            <v>1</v>
          </cell>
          <cell r="E147" t="str">
            <v>Wojciech</v>
          </cell>
          <cell r="F147" t="str">
            <v>Kantczak</v>
          </cell>
          <cell r="G147" t="str">
            <v>Wojciech KANTCZAK</v>
          </cell>
          <cell r="H147" t="str">
            <v>Corby AC</v>
          </cell>
          <cell r="I147" t="str">
            <v>School ..</v>
          </cell>
          <cell r="J147" t="str">
            <v>Senior Men</v>
          </cell>
          <cell r="K147" t="str">
            <v>Male</v>
          </cell>
          <cell r="L147" t="str">
            <v>Residency</v>
          </cell>
          <cell r="M147" t="str">
            <v>corby</v>
          </cell>
          <cell r="N147">
            <v>30421</v>
          </cell>
          <cell r="Q147">
            <v>0</v>
          </cell>
          <cell r="S147">
            <v>0</v>
          </cell>
          <cell r="U147">
            <v>0</v>
          </cell>
          <cell r="W147">
            <v>1</v>
          </cell>
          <cell r="X147">
            <v>4.45</v>
          </cell>
          <cell r="Y147">
            <v>1</v>
          </cell>
          <cell r="Z147">
            <v>17.45</v>
          </cell>
          <cell r="AA147">
            <v>0</v>
          </cell>
          <cell r="AC147">
            <v>0</v>
          </cell>
          <cell r="AE147">
            <v>0</v>
          </cell>
          <cell r="AI147">
            <v>0</v>
          </cell>
          <cell r="AS147">
            <v>0</v>
          </cell>
          <cell r="AU147">
            <v>0</v>
          </cell>
          <cell r="AW147">
            <v>0</v>
          </cell>
          <cell r="AY147">
            <v>0</v>
          </cell>
          <cell r="BA147">
            <v>0</v>
          </cell>
          <cell r="BC147">
            <v>0</v>
          </cell>
          <cell r="BE147">
            <v>0</v>
          </cell>
          <cell r="BG147">
            <v>0</v>
          </cell>
          <cell r="BM147" t="str">
            <v>Charlie Mcconnell</v>
          </cell>
          <cell r="BN147">
            <v>42483.530451388891</v>
          </cell>
          <cell r="BO147">
            <v>0</v>
          </cell>
          <cell r="BP147">
            <v>11</v>
          </cell>
        </row>
        <row r="148">
          <cell r="A148">
            <v>146</v>
          </cell>
          <cell r="B148">
            <v>14820</v>
          </cell>
          <cell r="C148">
            <v>2750739</v>
          </cell>
          <cell r="D148" t="b">
            <v>1</v>
          </cell>
          <cell r="E148" t="str">
            <v>Danny</v>
          </cell>
          <cell r="F148" t="str">
            <v>Keating</v>
          </cell>
          <cell r="G148" t="str">
            <v>Danny KEATING</v>
          </cell>
          <cell r="H148" t="str">
            <v>Corby AC</v>
          </cell>
          <cell r="I148" t="str">
            <v>-</v>
          </cell>
          <cell r="J148" t="str">
            <v>Masters (M)</v>
          </cell>
          <cell r="K148" t="str">
            <v>Male</v>
          </cell>
          <cell r="L148" t="str">
            <v>Residency</v>
          </cell>
          <cell r="M148" t="str">
            <v>Watford</v>
          </cell>
          <cell r="N148">
            <v>24178</v>
          </cell>
          <cell r="Q148">
            <v>0</v>
          </cell>
          <cell r="S148">
            <v>0</v>
          </cell>
          <cell r="U148">
            <v>0</v>
          </cell>
          <cell r="W148">
            <v>0</v>
          </cell>
          <cell r="Y148">
            <v>7</v>
          </cell>
          <cell r="Z148" t="str">
            <v>X</v>
          </cell>
          <cell r="AA148">
            <v>0</v>
          </cell>
          <cell r="AC148">
            <v>0</v>
          </cell>
          <cell r="AE148">
            <v>0</v>
          </cell>
          <cell r="AI148">
            <v>0</v>
          </cell>
          <cell r="AS148">
            <v>0</v>
          </cell>
          <cell r="AU148">
            <v>0</v>
          </cell>
          <cell r="AW148">
            <v>0</v>
          </cell>
          <cell r="AY148">
            <v>0</v>
          </cell>
          <cell r="BA148">
            <v>0</v>
          </cell>
          <cell r="BC148">
            <v>0</v>
          </cell>
          <cell r="BE148">
            <v>0</v>
          </cell>
          <cell r="BG148">
            <v>0</v>
          </cell>
          <cell r="BM148" t="str">
            <v>John Montgomery</v>
          </cell>
          <cell r="BN148">
            <v>42481.389108796298</v>
          </cell>
          <cell r="BO148" t="str">
            <v>81D02091LP878724D</v>
          </cell>
          <cell r="BP148">
            <v>5.5</v>
          </cell>
        </row>
        <row r="149">
          <cell r="A149">
            <v>147</v>
          </cell>
          <cell r="B149">
            <v>14920</v>
          </cell>
          <cell r="C149">
            <v>2676468</v>
          </cell>
          <cell r="D149" t="b">
            <v>1</v>
          </cell>
          <cell r="E149" t="str">
            <v>Jon</v>
          </cell>
          <cell r="F149" t="str">
            <v>Kemp</v>
          </cell>
          <cell r="G149" t="str">
            <v>Jon KEMP</v>
          </cell>
          <cell r="H149" t="str">
            <v>Wellingborough &amp; District AC</v>
          </cell>
          <cell r="I149" t="str">
            <v>School ..</v>
          </cell>
          <cell r="J149" t="str">
            <v>Masters (M)</v>
          </cell>
          <cell r="K149" t="str">
            <v>Male</v>
          </cell>
          <cell r="L149" t="str">
            <v>Residency</v>
          </cell>
          <cell r="M149" t="str">
            <v>Town/City Place of Birth ...</v>
          </cell>
          <cell r="N149">
            <v>26085</v>
          </cell>
          <cell r="Q149">
            <v>0</v>
          </cell>
          <cell r="S149">
            <v>0</v>
          </cell>
          <cell r="U149">
            <v>0</v>
          </cell>
          <cell r="W149">
            <v>0</v>
          </cell>
          <cell r="Y149">
            <v>7</v>
          </cell>
          <cell r="Z149">
            <v>18.07</v>
          </cell>
          <cell r="AA149">
            <v>0</v>
          </cell>
          <cell r="AC149">
            <v>0</v>
          </cell>
          <cell r="AE149">
            <v>0</v>
          </cell>
          <cell r="AI149">
            <v>0</v>
          </cell>
          <cell r="AS149">
            <v>0</v>
          </cell>
          <cell r="AU149">
            <v>0</v>
          </cell>
          <cell r="AW149">
            <v>0</v>
          </cell>
          <cell r="AY149">
            <v>0</v>
          </cell>
          <cell r="BA149">
            <v>0</v>
          </cell>
          <cell r="BC149">
            <v>0</v>
          </cell>
          <cell r="BE149">
            <v>0</v>
          </cell>
          <cell r="BG149">
            <v>0</v>
          </cell>
          <cell r="BM149" t="str">
            <v>Coach ..</v>
          </cell>
          <cell r="BN149">
            <v>42481.949930555558</v>
          </cell>
          <cell r="BO149" t="str">
            <v>45E64869TS911443G</v>
          </cell>
          <cell r="BP149">
            <v>5.5</v>
          </cell>
        </row>
        <row r="150">
          <cell r="A150">
            <v>148</v>
          </cell>
          <cell r="B150">
            <v>15032</v>
          </cell>
          <cell r="C150">
            <v>3422683</v>
          </cell>
          <cell r="D150" t="b">
            <v>1</v>
          </cell>
          <cell r="E150" t="str">
            <v>Alex</v>
          </cell>
          <cell r="F150" t="str">
            <v>King</v>
          </cell>
          <cell r="G150" t="str">
            <v>Alex KING</v>
          </cell>
          <cell r="H150" t="str">
            <v>Kettering Town Harriers</v>
          </cell>
          <cell r="I150" t="str">
            <v>wellingborough</v>
          </cell>
          <cell r="J150" t="str">
            <v>U17 Men</v>
          </cell>
          <cell r="K150" t="str">
            <v>Male</v>
          </cell>
          <cell r="L150" t="str">
            <v>Birth</v>
          </cell>
          <cell r="M150" t="str">
            <v>kettering</v>
          </cell>
          <cell r="N150">
            <v>36961</v>
          </cell>
          <cell r="Q150">
            <v>0</v>
          </cell>
          <cell r="S150">
            <v>0</v>
          </cell>
          <cell r="U150">
            <v>3</v>
          </cell>
          <cell r="V150">
            <v>2.15</v>
          </cell>
          <cell r="W150">
            <v>0</v>
          </cell>
          <cell r="Y150">
            <v>0</v>
          </cell>
          <cell r="AA150">
            <v>0</v>
          </cell>
          <cell r="AC150">
            <v>0</v>
          </cell>
          <cell r="AE150">
            <v>0</v>
          </cell>
          <cell r="AI150">
            <v>0</v>
          </cell>
          <cell r="AS150">
            <v>0</v>
          </cell>
          <cell r="AU150">
            <v>0</v>
          </cell>
          <cell r="AW150">
            <v>0</v>
          </cell>
          <cell r="AY150">
            <v>0</v>
          </cell>
          <cell r="BA150">
            <v>0</v>
          </cell>
          <cell r="BC150">
            <v>0</v>
          </cell>
          <cell r="BE150">
            <v>0</v>
          </cell>
          <cell r="BG150">
            <v>0</v>
          </cell>
          <cell r="BM150" t="str">
            <v>Coach ..</v>
          </cell>
          <cell r="BN150">
            <v>42482.435023148151</v>
          </cell>
          <cell r="BO150" t="str">
            <v>2JW71980F6969804Y</v>
          </cell>
          <cell r="BP150">
            <v>4.5</v>
          </cell>
        </row>
        <row r="151">
          <cell r="A151">
            <v>149</v>
          </cell>
          <cell r="B151">
            <v>13677</v>
          </cell>
          <cell r="C151">
            <v>2829262</v>
          </cell>
          <cell r="D151" t="b">
            <v>1</v>
          </cell>
          <cell r="E151" t="str">
            <v>Peter</v>
          </cell>
          <cell r="F151" t="str">
            <v>Knott</v>
          </cell>
          <cell r="G151" t="str">
            <v>Peter KNOTT</v>
          </cell>
          <cell r="H151" t="str">
            <v>Corby AC</v>
          </cell>
          <cell r="I151" t="str">
            <v>School ..</v>
          </cell>
          <cell r="J151" t="str">
            <v>Masters (M)</v>
          </cell>
          <cell r="K151" t="str">
            <v>Male</v>
          </cell>
          <cell r="L151" t="str">
            <v>Birth</v>
          </cell>
          <cell r="M151" t="str">
            <v>Northampton</v>
          </cell>
          <cell r="N151">
            <v>21282</v>
          </cell>
          <cell r="Q151">
            <v>0</v>
          </cell>
          <cell r="S151">
            <v>0</v>
          </cell>
          <cell r="U151">
            <v>0</v>
          </cell>
          <cell r="W151">
            <v>0</v>
          </cell>
          <cell r="Y151">
            <v>0</v>
          </cell>
          <cell r="AA151">
            <v>0</v>
          </cell>
          <cell r="AC151">
            <v>0</v>
          </cell>
          <cell r="AE151">
            <v>0</v>
          </cell>
          <cell r="AI151">
            <v>0</v>
          </cell>
          <cell r="AS151">
            <v>0</v>
          </cell>
          <cell r="AU151">
            <v>0</v>
          </cell>
          <cell r="AW151">
            <v>0</v>
          </cell>
          <cell r="AY151">
            <v>0</v>
          </cell>
          <cell r="BA151">
            <v>1</v>
          </cell>
          <cell r="BB151" t="str">
            <v>X</v>
          </cell>
          <cell r="BC151">
            <v>1</v>
          </cell>
          <cell r="BD151" t="str">
            <v>X</v>
          </cell>
          <cell r="BE151">
            <v>0</v>
          </cell>
          <cell r="BG151">
            <v>0</v>
          </cell>
          <cell r="BM151" t="str">
            <v>Coach ..</v>
          </cell>
          <cell r="BN151">
            <v>42494.287523148145</v>
          </cell>
          <cell r="BO151" t="str">
            <v>6AG3088250858520V</v>
          </cell>
          <cell r="BP151">
            <v>11</v>
          </cell>
        </row>
        <row r="152">
          <cell r="A152">
            <v>150</v>
          </cell>
          <cell r="B152">
            <v>14910</v>
          </cell>
          <cell r="C152">
            <v>3188006</v>
          </cell>
          <cell r="D152" t="b">
            <v>1</v>
          </cell>
          <cell r="E152" t="str">
            <v>Jake</v>
          </cell>
          <cell r="F152" t="str">
            <v>Lawson</v>
          </cell>
          <cell r="G152" t="str">
            <v>Jake LAWSON</v>
          </cell>
          <cell r="H152" t="str">
            <v>Corby AC</v>
          </cell>
          <cell r="I152" t="str">
            <v>UCC</v>
          </cell>
          <cell r="J152" t="str">
            <v>U15 Boys</v>
          </cell>
          <cell r="K152" t="str">
            <v>Male</v>
          </cell>
          <cell r="L152" t="str">
            <v>Birth</v>
          </cell>
          <cell r="M152" t="str">
            <v>Kettering</v>
          </cell>
          <cell r="N152">
            <v>37600</v>
          </cell>
          <cell r="Q152">
            <v>0</v>
          </cell>
          <cell r="S152">
            <v>0</v>
          </cell>
          <cell r="U152">
            <v>4</v>
          </cell>
          <cell r="V152">
            <v>2.44</v>
          </cell>
          <cell r="W152">
            <v>4</v>
          </cell>
          <cell r="X152">
            <v>5.31</v>
          </cell>
          <cell r="Y152">
            <v>0</v>
          </cell>
          <cell r="AA152">
            <v>0</v>
          </cell>
          <cell r="AC152">
            <v>0</v>
          </cell>
          <cell r="AE152">
            <v>0</v>
          </cell>
          <cell r="AI152">
            <v>0</v>
          </cell>
          <cell r="AS152">
            <v>0</v>
          </cell>
          <cell r="AU152">
            <v>0</v>
          </cell>
          <cell r="AW152">
            <v>0</v>
          </cell>
          <cell r="AY152">
            <v>0</v>
          </cell>
          <cell r="BA152">
            <v>0</v>
          </cell>
          <cell r="BC152">
            <v>0</v>
          </cell>
          <cell r="BE152">
            <v>0</v>
          </cell>
          <cell r="BG152">
            <v>0</v>
          </cell>
          <cell r="BM152" t="str">
            <v>Bill Boyd</v>
          </cell>
          <cell r="BN152">
            <v>42481.639004629629</v>
          </cell>
          <cell r="BO152" t="str">
            <v>05P71473PM530802P</v>
          </cell>
          <cell r="BP152">
            <v>9</v>
          </cell>
        </row>
        <row r="153">
          <cell r="A153">
            <v>151</v>
          </cell>
          <cell r="B153">
            <v>14587</v>
          </cell>
          <cell r="C153">
            <v>3017968</v>
          </cell>
          <cell r="D153" t="b">
            <v>1</v>
          </cell>
          <cell r="E153" t="str">
            <v>Joshua</v>
          </cell>
          <cell r="F153" t="str">
            <v>Lay</v>
          </cell>
          <cell r="G153" t="str">
            <v>Joshua LAY</v>
          </cell>
          <cell r="H153" t="str">
            <v>Rugby &amp; Northampton AC</v>
          </cell>
          <cell r="I153" t="str">
            <v>Northampton School for Boys</v>
          </cell>
          <cell r="J153" t="str">
            <v>U17 Men</v>
          </cell>
          <cell r="K153" t="str">
            <v>Male</v>
          </cell>
          <cell r="L153" t="str">
            <v>Residency</v>
          </cell>
          <cell r="M153" t="str">
            <v>Banbury</v>
          </cell>
          <cell r="N153">
            <v>36627</v>
          </cell>
          <cell r="Q153">
            <v>0</v>
          </cell>
          <cell r="S153">
            <v>0</v>
          </cell>
          <cell r="U153">
            <v>3</v>
          </cell>
          <cell r="V153" t="str">
            <v>X</v>
          </cell>
          <cell r="W153">
            <v>3</v>
          </cell>
          <cell r="X153" t="str">
            <v>X</v>
          </cell>
          <cell r="Y153">
            <v>0</v>
          </cell>
          <cell r="AA153">
            <v>0</v>
          </cell>
          <cell r="AC153">
            <v>0</v>
          </cell>
          <cell r="AE153">
            <v>0</v>
          </cell>
          <cell r="AI153">
            <v>0</v>
          </cell>
          <cell r="AS153">
            <v>0</v>
          </cell>
          <cell r="AU153">
            <v>0</v>
          </cell>
          <cell r="AW153">
            <v>0</v>
          </cell>
          <cell r="AY153">
            <v>0</v>
          </cell>
          <cell r="BA153">
            <v>0</v>
          </cell>
          <cell r="BC153">
            <v>0</v>
          </cell>
          <cell r="BE153">
            <v>0</v>
          </cell>
          <cell r="BG153">
            <v>0</v>
          </cell>
          <cell r="BM153" t="str">
            <v>Tony Love</v>
          </cell>
          <cell r="BN153">
            <v>42479.565196759257</v>
          </cell>
          <cell r="BO153" t="str">
            <v>1X857142MS074634S</v>
          </cell>
          <cell r="BP153">
            <v>9</v>
          </cell>
        </row>
        <row r="154">
          <cell r="A154">
            <v>152</v>
          </cell>
          <cell r="B154">
            <v>14723</v>
          </cell>
          <cell r="C154">
            <v>3151908</v>
          </cell>
          <cell r="D154" t="b">
            <v>1</v>
          </cell>
          <cell r="E154" t="str">
            <v>Joseph</v>
          </cell>
          <cell r="F154" t="str">
            <v>Lok</v>
          </cell>
          <cell r="G154" t="str">
            <v>Joseph LOK</v>
          </cell>
          <cell r="H154" t="str">
            <v>Wellingborough &amp; District AC</v>
          </cell>
          <cell r="I154" t="str">
            <v>-</v>
          </cell>
          <cell r="J154" t="str">
            <v>U13 Boys</v>
          </cell>
          <cell r="K154" t="str">
            <v>Male</v>
          </cell>
          <cell r="L154" t="str">
            <v>Residency</v>
          </cell>
          <cell r="M154" t="str">
            <v>Town/City Place of Birth ...</v>
          </cell>
          <cell r="N154">
            <v>38146</v>
          </cell>
          <cell r="Q154">
            <v>0</v>
          </cell>
          <cell r="S154">
            <v>0</v>
          </cell>
          <cell r="U154">
            <v>5</v>
          </cell>
          <cell r="V154">
            <v>2.52</v>
          </cell>
          <cell r="W154">
            <v>5</v>
          </cell>
          <cell r="X154">
            <v>5.41</v>
          </cell>
          <cell r="Y154">
            <v>0</v>
          </cell>
          <cell r="AA154">
            <v>0</v>
          </cell>
          <cell r="AC154">
            <v>0</v>
          </cell>
          <cell r="AE154">
            <v>0</v>
          </cell>
          <cell r="AI154">
            <v>0</v>
          </cell>
          <cell r="AS154">
            <v>0</v>
          </cell>
          <cell r="AU154">
            <v>0</v>
          </cell>
          <cell r="AW154">
            <v>0</v>
          </cell>
          <cell r="AY154">
            <v>0</v>
          </cell>
          <cell r="BA154">
            <v>0</v>
          </cell>
          <cell r="BC154">
            <v>0</v>
          </cell>
          <cell r="BE154">
            <v>0</v>
          </cell>
          <cell r="BG154">
            <v>0</v>
          </cell>
          <cell r="BM154" t="str">
            <v>Coach ..</v>
          </cell>
          <cell r="BN154">
            <v>42480.568553240744</v>
          </cell>
          <cell r="BO154" t="str">
            <v>37G96771T2464401L</v>
          </cell>
          <cell r="BP154">
            <v>9</v>
          </cell>
        </row>
        <row r="155">
          <cell r="A155">
            <v>153</v>
          </cell>
          <cell r="B155">
            <v>15171</v>
          </cell>
          <cell r="C155">
            <v>3192892</v>
          </cell>
          <cell r="D155" t="b">
            <v>1</v>
          </cell>
          <cell r="E155" t="str">
            <v>Alfie</v>
          </cell>
          <cell r="F155" t="str">
            <v>Long</v>
          </cell>
          <cell r="G155" t="str">
            <v>Alfie LONG</v>
          </cell>
          <cell r="H155" t="str">
            <v>Silson Joggers AC</v>
          </cell>
          <cell r="I155" t="str">
            <v>sponne</v>
          </cell>
          <cell r="J155" t="str">
            <v>U17 Men</v>
          </cell>
          <cell r="K155" t="str">
            <v>Male</v>
          </cell>
          <cell r="L155" t="str">
            <v>Birth</v>
          </cell>
          <cell r="M155" t="str">
            <v>Northampton</v>
          </cell>
          <cell r="N155">
            <v>37118</v>
          </cell>
          <cell r="Q155">
            <v>0</v>
          </cell>
          <cell r="S155">
            <v>0</v>
          </cell>
          <cell r="U155">
            <v>0</v>
          </cell>
          <cell r="W155">
            <v>3</v>
          </cell>
          <cell r="X155">
            <v>5.45</v>
          </cell>
          <cell r="Y155">
            <v>0</v>
          </cell>
          <cell r="AA155">
            <v>0</v>
          </cell>
          <cell r="AC155">
            <v>0</v>
          </cell>
          <cell r="AE155">
            <v>0</v>
          </cell>
          <cell r="AI155">
            <v>0</v>
          </cell>
          <cell r="AS155">
            <v>0</v>
          </cell>
          <cell r="AU155">
            <v>0</v>
          </cell>
          <cell r="AW155">
            <v>0</v>
          </cell>
          <cell r="AY155">
            <v>0</v>
          </cell>
          <cell r="BA155">
            <v>0</v>
          </cell>
          <cell r="BC155">
            <v>0</v>
          </cell>
          <cell r="BE155">
            <v>0</v>
          </cell>
          <cell r="BG155">
            <v>0</v>
          </cell>
          <cell r="BM155" t="str">
            <v>Coach ..</v>
          </cell>
          <cell r="BN155">
            <v>42483.326643518521</v>
          </cell>
          <cell r="BO155" t="str">
            <v>1AM233138X2977437</v>
          </cell>
          <cell r="BP155">
            <v>4.5</v>
          </cell>
        </row>
        <row r="156">
          <cell r="A156">
            <v>154</v>
          </cell>
          <cell r="B156">
            <v>15204</v>
          </cell>
          <cell r="C156">
            <v>2939264</v>
          </cell>
          <cell r="D156" t="b">
            <v>1</v>
          </cell>
          <cell r="E156" t="str">
            <v>Scott</v>
          </cell>
          <cell r="F156" t="str">
            <v>Magee</v>
          </cell>
          <cell r="G156" t="str">
            <v>Scott MAGEE</v>
          </cell>
          <cell r="H156" t="str">
            <v>Ampthill &amp; Flitwick Flyers Running Club</v>
          </cell>
          <cell r="I156" t="str">
            <v>School ..</v>
          </cell>
          <cell r="J156" t="str">
            <v>Masters (M)</v>
          </cell>
          <cell r="K156" t="str">
            <v>Male</v>
          </cell>
          <cell r="L156" t="str">
            <v>Birth</v>
          </cell>
          <cell r="M156" t="str">
            <v>Kettering</v>
          </cell>
          <cell r="N156">
            <v>25941</v>
          </cell>
          <cell r="Q156">
            <v>0</v>
          </cell>
          <cell r="S156">
            <v>0</v>
          </cell>
          <cell r="U156">
            <v>7</v>
          </cell>
          <cell r="W156">
            <v>7</v>
          </cell>
          <cell r="Y156">
            <v>0</v>
          </cell>
          <cell r="AA156">
            <v>0</v>
          </cell>
          <cell r="AC156">
            <v>0</v>
          </cell>
          <cell r="AE156">
            <v>0</v>
          </cell>
          <cell r="AI156">
            <v>0</v>
          </cell>
          <cell r="AS156">
            <v>0</v>
          </cell>
          <cell r="AU156">
            <v>0</v>
          </cell>
          <cell r="AW156">
            <v>0</v>
          </cell>
          <cell r="AY156">
            <v>0</v>
          </cell>
          <cell r="BA156">
            <v>0</v>
          </cell>
          <cell r="BC156">
            <v>0</v>
          </cell>
          <cell r="BE156">
            <v>0</v>
          </cell>
          <cell r="BG156">
            <v>0</v>
          </cell>
          <cell r="BM156" t="str">
            <v>Coach ..</v>
          </cell>
          <cell r="BN156">
            <v>42483.425763888888</v>
          </cell>
          <cell r="BO156" t="str">
            <v>9G664853F17523427</v>
          </cell>
          <cell r="BP156">
            <v>11</v>
          </cell>
        </row>
        <row r="157">
          <cell r="A157">
            <v>155</v>
          </cell>
          <cell r="B157">
            <v>14412</v>
          </cell>
          <cell r="C157">
            <v>2738415</v>
          </cell>
          <cell r="D157" t="b">
            <v>1</v>
          </cell>
          <cell r="E157" t="str">
            <v>Robert</v>
          </cell>
          <cell r="F157" t="str">
            <v>Male</v>
          </cell>
          <cell r="G157" t="str">
            <v>Robert MALE</v>
          </cell>
          <cell r="H157" t="str">
            <v>Rugby &amp; Northampton AC</v>
          </cell>
          <cell r="I157" t="str">
            <v>School ..</v>
          </cell>
          <cell r="J157" t="str">
            <v>U23 Men</v>
          </cell>
          <cell r="K157" t="str">
            <v>Male</v>
          </cell>
          <cell r="L157" t="str">
            <v>Residency</v>
          </cell>
          <cell r="M157" t="str">
            <v>Town/City Place of Birth ...</v>
          </cell>
          <cell r="N157">
            <v>34568</v>
          </cell>
          <cell r="Q157">
            <v>0</v>
          </cell>
          <cell r="S157">
            <v>0</v>
          </cell>
          <cell r="U157">
            <v>0</v>
          </cell>
          <cell r="W157">
            <v>1</v>
          </cell>
          <cell r="X157" t="str">
            <v>4.15.53</v>
          </cell>
          <cell r="Y157">
            <v>1</v>
          </cell>
          <cell r="Z157" t="str">
            <v>16.23.90</v>
          </cell>
          <cell r="AA157">
            <v>0</v>
          </cell>
          <cell r="AC157">
            <v>0</v>
          </cell>
          <cell r="AE157">
            <v>0</v>
          </cell>
          <cell r="AI157">
            <v>0</v>
          </cell>
          <cell r="AS157">
            <v>0</v>
          </cell>
          <cell r="AU157">
            <v>0</v>
          </cell>
          <cell r="AW157">
            <v>0</v>
          </cell>
          <cell r="AY157">
            <v>0</v>
          </cell>
          <cell r="BA157">
            <v>0</v>
          </cell>
          <cell r="BC157">
            <v>0</v>
          </cell>
          <cell r="BE157">
            <v>0</v>
          </cell>
          <cell r="BG157">
            <v>0</v>
          </cell>
          <cell r="BM157" t="str">
            <v>Bud Baldaro</v>
          </cell>
          <cell r="BN157">
            <v>42477.781643518516</v>
          </cell>
          <cell r="BO157" t="str">
            <v>8GC7808381198621B</v>
          </cell>
          <cell r="BP157">
            <v>11</v>
          </cell>
        </row>
        <row r="158">
          <cell r="A158">
            <v>156</v>
          </cell>
          <cell r="B158">
            <v>14761</v>
          </cell>
          <cell r="C158">
            <v>3193357</v>
          </cell>
          <cell r="D158" t="b">
            <v>1</v>
          </cell>
          <cell r="E158" t="str">
            <v>Adam</v>
          </cell>
          <cell r="F158" t="str">
            <v>McCrone</v>
          </cell>
          <cell r="G158" t="str">
            <v>Adam MCCRONE</v>
          </cell>
          <cell r="H158" t="str">
            <v>Corby AC</v>
          </cell>
          <cell r="I158" t="str">
            <v>Prince William School, Oundle</v>
          </cell>
          <cell r="J158" t="str">
            <v>U17 Men</v>
          </cell>
          <cell r="K158" t="str">
            <v>Male</v>
          </cell>
          <cell r="L158" t="str">
            <v>Residency</v>
          </cell>
          <cell r="M158" t="str">
            <v>Preston</v>
          </cell>
          <cell r="N158">
            <v>37124</v>
          </cell>
          <cell r="Q158">
            <v>0</v>
          </cell>
          <cell r="S158">
            <v>0</v>
          </cell>
          <cell r="U158">
            <v>3</v>
          </cell>
          <cell r="V158">
            <v>2.16</v>
          </cell>
          <cell r="W158">
            <v>3</v>
          </cell>
          <cell r="X158">
            <v>4.32</v>
          </cell>
          <cell r="Y158">
            <v>0</v>
          </cell>
          <cell r="AA158">
            <v>0</v>
          </cell>
          <cell r="AC158">
            <v>0</v>
          </cell>
          <cell r="AE158">
            <v>0</v>
          </cell>
          <cell r="AI158">
            <v>0</v>
          </cell>
          <cell r="AS158">
            <v>0</v>
          </cell>
          <cell r="AU158">
            <v>0</v>
          </cell>
          <cell r="AW158">
            <v>0</v>
          </cell>
          <cell r="AY158">
            <v>0</v>
          </cell>
          <cell r="BA158">
            <v>0</v>
          </cell>
          <cell r="BC158">
            <v>0</v>
          </cell>
          <cell r="BE158">
            <v>0</v>
          </cell>
          <cell r="BG158">
            <v>0</v>
          </cell>
          <cell r="BM158" t="str">
            <v>Bill Boyd</v>
          </cell>
          <cell r="BN158">
            <v>42480.832106481481</v>
          </cell>
          <cell r="BO158" t="str">
            <v>91S91635617320119</v>
          </cell>
          <cell r="BP158">
            <v>9</v>
          </cell>
        </row>
        <row r="159">
          <cell r="A159">
            <v>157</v>
          </cell>
          <cell r="B159">
            <v>13805</v>
          </cell>
          <cell r="C159">
            <v>3114650</v>
          </cell>
          <cell r="D159" t="b">
            <v>1</v>
          </cell>
          <cell r="E159" t="str">
            <v>Alex</v>
          </cell>
          <cell r="F159" t="str">
            <v>McMurtrie</v>
          </cell>
          <cell r="G159" t="str">
            <v>Alex MCMURTRIE</v>
          </cell>
          <cell r="H159" t="str">
            <v>Rugby &amp; Northampton AC</v>
          </cell>
          <cell r="I159" t="str">
            <v>School ..</v>
          </cell>
          <cell r="J159" t="str">
            <v>Masters (M)</v>
          </cell>
          <cell r="K159" t="str">
            <v>Male</v>
          </cell>
          <cell r="L159" t="str">
            <v>Residency</v>
          </cell>
          <cell r="M159" t="str">
            <v>London</v>
          </cell>
          <cell r="N159">
            <v>24816</v>
          </cell>
          <cell r="Q159">
            <v>0</v>
          </cell>
          <cell r="S159">
            <v>0</v>
          </cell>
          <cell r="U159">
            <v>0</v>
          </cell>
          <cell r="W159">
            <v>0</v>
          </cell>
          <cell r="Y159">
            <v>7</v>
          </cell>
          <cell r="Z159">
            <v>20.07</v>
          </cell>
          <cell r="AA159">
            <v>0</v>
          </cell>
          <cell r="AC159">
            <v>0</v>
          </cell>
          <cell r="AE159">
            <v>0</v>
          </cell>
          <cell r="AI159">
            <v>0</v>
          </cell>
          <cell r="AS159">
            <v>0</v>
          </cell>
          <cell r="AU159">
            <v>0</v>
          </cell>
          <cell r="AW159">
            <v>0</v>
          </cell>
          <cell r="AY159">
            <v>0</v>
          </cell>
          <cell r="BA159">
            <v>0</v>
          </cell>
          <cell r="BC159">
            <v>0</v>
          </cell>
          <cell r="BE159">
            <v>0</v>
          </cell>
          <cell r="BG159">
            <v>0</v>
          </cell>
          <cell r="BM159" t="str">
            <v>Coach ..</v>
          </cell>
          <cell r="BN159">
            <v>42555.291967592595</v>
          </cell>
          <cell r="BO159" t="str">
            <v>12T30272SE487361H</v>
          </cell>
          <cell r="BP159">
            <v>5.5</v>
          </cell>
        </row>
        <row r="160">
          <cell r="A160">
            <v>158</v>
          </cell>
          <cell r="B160">
            <v>13806</v>
          </cell>
          <cell r="C160">
            <v>3114653</v>
          </cell>
          <cell r="D160" t="b">
            <v>1</v>
          </cell>
          <cell r="E160" t="str">
            <v>William</v>
          </cell>
          <cell r="F160" t="str">
            <v>McMurtrie</v>
          </cell>
          <cell r="G160" t="str">
            <v>William MCMURTRIE</v>
          </cell>
          <cell r="H160" t="str">
            <v>Rugby &amp; Northampton AC</v>
          </cell>
          <cell r="I160" t="str">
            <v>School ..</v>
          </cell>
          <cell r="J160" t="str">
            <v>U17 Men</v>
          </cell>
          <cell r="K160" t="str">
            <v>Male</v>
          </cell>
          <cell r="L160" t="str">
            <v>Birth</v>
          </cell>
          <cell r="M160" t="str">
            <v>Northampton</v>
          </cell>
          <cell r="N160">
            <v>36917</v>
          </cell>
          <cell r="Q160">
            <v>0</v>
          </cell>
          <cell r="S160">
            <v>0</v>
          </cell>
          <cell r="U160">
            <v>0</v>
          </cell>
          <cell r="W160">
            <v>3</v>
          </cell>
          <cell r="X160">
            <v>4.5199999999999996</v>
          </cell>
          <cell r="Y160">
            <v>0</v>
          </cell>
          <cell r="AA160">
            <v>0</v>
          </cell>
          <cell r="AC160">
            <v>0</v>
          </cell>
          <cell r="AE160">
            <v>0</v>
          </cell>
          <cell r="AI160">
            <v>0</v>
          </cell>
          <cell r="AS160">
            <v>0</v>
          </cell>
          <cell r="AU160">
            <v>0</v>
          </cell>
          <cell r="AW160">
            <v>0</v>
          </cell>
          <cell r="AY160">
            <v>0</v>
          </cell>
          <cell r="BA160">
            <v>0</v>
          </cell>
          <cell r="BC160">
            <v>0</v>
          </cell>
          <cell r="BE160">
            <v>0</v>
          </cell>
          <cell r="BG160">
            <v>0</v>
          </cell>
          <cell r="BM160" t="str">
            <v>Coach ..</v>
          </cell>
          <cell r="BN160">
            <v>42555.298217592594</v>
          </cell>
          <cell r="BO160" t="str">
            <v>64H081048E7783150</v>
          </cell>
          <cell r="BP160">
            <v>4.5</v>
          </cell>
        </row>
        <row r="161">
          <cell r="A161">
            <v>159</v>
          </cell>
          <cell r="B161">
            <v>15229</v>
          </cell>
          <cell r="C161">
            <v>2960165</v>
          </cell>
          <cell r="D161" t="b">
            <v>1</v>
          </cell>
          <cell r="E161" t="str">
            <v>Ethan</v>
          </cell>
          <cell r="F161" t="str">
            <v>Mehmet</v>
          </cell>
          <cell r="G161" t="str">
            <v>Ethan MEHMET</v>
          </cell>
          <cell r="H161" t="str">
            <v>Kettering Town Harriers</v>
          </cell>
          <cell r="I161" t="str">
            <v>bishop Stopford</v>
          </cell>
          <cell r="J161" t="str">
            <v>U20 Men</v>
          </cell>
          <cell r="K161" t="str">
            <v>Male</v>
          </cell>
          <cell r="L161" t="str">
            <v>Birth</v>
          </cell>
          <cell r="M161" t="str">
            <v>kettering</v>
          </cell>
          <cell r="N161">
            <v>36066</v>
          </cell>
          <cell r="Q161">
            <v>0</v>
          </cell>
          <cell r="S161">
            <v>0</v>
          </cell>
          <cell r="U161">
            <v>2</v>
          </cell>
          <cell r="V161">
            <v>1.58</v>
          </cell>
          <cell r="W161">
            <v>0</v>
          </cell>
          <cell r="Y161">
            <v>0</v>
          </cell>
          <cell r="AA161">
            <v>0</v>
          </cell>
          <cell r="AC161">
            <v>0</v>
          </cell>
          <cell r="AE161">
            <v>0</v>
          </cell>
          <cell r="AI161">
            <v>0</v>
          </cell>
          <cell r="AS161">
            <v>0</v>
          </cell>
          <cell r="AU161">
            <v>0</v>
          </cell>
          <cell r="AW161">
            <v>0</v>
          </cell>
          <cell r="AY161">
            <v>0</v>
          </cell>
          <cell r="BA161">
            <v>0</v>
          </cell>
          <cell r="BC161">
            <v>0</v>
          </cell>
          <cell r="BE161">
            <v>0</v>
          </cell>
          <cell r="BG161">
            <v>0</v>
          </cell>
          <cell r="BM161" t="str">
            <v>shane Smith</v>
          </cell>
          <cell r="BN161">
            <v>42483.485879629632</v>
          </cell>
          <cell r="BO161" t="str">
            <v>4MS772334K197610Y</v>
          </cell>
          <cell r="BP161">
            <v>5.5</v>
          </cell>
        </row>
        <row r="162">
          <cell r="A162">
            <v>160</v>
          </cell>
          <cell r="B162">
            <v>14804</v>
          </cell>
          <cell r="C162">
            <v>2698673</v>
          </cell>
          <cell r="D162" t="b">
            <v>1</v>
          </cell>
          <cell r="E162" t="str">
            <v>Keith</v>
          </cell>
          <cell r="F162" t="str">
            <v>Molloy</v>
          </cell>
          <cell r="G162" t="str">
            <v>Keith MOLLOY</v>
          </cell>
          <cell r="H162" t="str">
            <v>Wellingborough &amp; District AC</v>
          </cell>
          <cell r="I162" t="str">
            <v>School ..</v>
          </cell>
          <cell r="J162" t="str">
            <v>Masters (M)</v>
          </cell>
          <cell r="K162" t="str">
            <v>Male</v>
          </cell>
          <cell r="L162" t="str">
            <v>Residency</v>
          </cell>
          <cell r="M162" t="str">
            <v>Huntingdon</v>
          </cell>
          <cell r="N162">
            <v>24000</v>
          </cell>
          <cell r="Q162">
            <v>0</v>
          </cell>
          <cell r="S162">
            <v>0</v>
          </cell>
          <cell r="U162">
            <v>7</v>
          </cell>
          <cell r="V162" t="str">
            <v>X</v>
          </cell>
          <cell r="W162">
            <v>0</v>
          </cell>
          <cell r="Y162">
            <v>0</v>
          </cell>
          <cell r="AA162">
            <v>0</v>
          </cell>
          <cell r="AC162">
            <v>0</v>
          </cell>
          <cell r="AE162">
            <v>0</v>
          </cell>
          <cell r="AI162">
            <v>0</v>
          </cell>
          <cell r="AS162">
            <v>0</v>
          </cell>
          <cell r="AU162">
            <v>0</v>
          </cell>
          <cell r="AW162">
            <v>0</v>
          </cell>
          <cell r="AY162">
            <v>0</v>
          </cell>
          <cell r="BA162">
            <v>0</v>
          </cell>
          <cell r="BC162">
            <v>0</v>
          </cell>
          <cell r="BE162">
            <v>0</v>
          </cell>
          <cell r="BG162">
            <v>0</v>
          </cell>
          <cell r="BM162" t="str">
            <v>Keith Molloy</v>
          </cell>
          <cell r="BN162">
            <v>42481.301354166666</v>
          </cell>
          <cell r="BO162" t="str">
            <v>7CK670577E468950N</v>
          </cell>
          <cell r="BP162">
            <v>5.5</v>
          </cell>
        </row>
        <row r="163">
          <cell r="A163">
            <v>161</v>
          </cell>
          <cell r="B163">
            <v>14944</v>
          </cell>
          <cell r="C163">
            <v>2750784</v>
          </cell>
          <cell r="D163" t="b">
            <v>1</v>
          </cell>
          <cell r="E163" t="str">
            <v>Luke</v>
          </cell>
          <cell r="F163" t="str">
            <v>Montgomery</v>
          </cell>
          <cell r="G163" t="str">
            <v>Luke MONTGOMERY</v>
          </cell>
          <cell r="H163" t="str">
            <v>Corby AC</v>
          </cell>
          <cell r="I163" t="str">
            <v>School ..</v>
          </cell>
          <cell r="J163" t="str">
            <v>Senior Men</v>
          </cell>
          <cell r="K163" t="str">
            <v>Male</v>
          </cell>
          <cell r="L163" t="str">
            <v>Birth</v>
          </cell>
          <cell r="M163" t="str">
            <v>Kettering</v>
          </cell>
          <cell r="N163">
            <v>31156</v>
          </cell>
          <cell r="Q163">
            <v>0</v>
          </cell>
          <cell r="S163">
            <v>0</v>
          </cell>
          <cell r="U163">
            <v>0</v>
          </cell>
          <cell r="W163">
            <v>0</v>
          </cell>
          <cell r="Y163">
            <v>1</v>
          </cell>
          <cell r="Z163" t="str">
            <v>X</v>
          </cell>
          <cell r="AA163">
            <v>0</v>
          </cell>
          <cell r="AC163">
            <v>0</v>
          </cell>
          <cell r="AE163">
            <v>0</v>
          </cell>
          <cell r="AI163">
            <v>0</v>
          </cell>
          <cell r="AS163">
            <v>0</v>
          </cell>
          <cell r="AU163">
            <v>0</v>
          </cell>
          <cell r="AW163">
            <v>0</v>
          </cell>
          <cell r="AY163">
            <v>0</v>
          </cell>
          <cell r="BA163">
            <v>0</v>
          </cell>
          <cell r="BC163">
            <v>0</v>
          </cell>
          <cell r="BE163">
            <v>0</v>
          </cell>
          <cell r="BG163">
            <v>0</v>
          </cell>
          <cell r="BM163" t="str">
            <v>Coach ..</v>
          </cell>
          <cell r="BN163">
            <v>42482.135833333334</v>
          </cell>
          <cell r="BO163" t="str">
            <v>4FB1460994613120W</v>
          </cell>
          <cell r="BP163">
            <v>5.5</v>
          </cell>
        </row>
        <row r="164">
          <cell r="A164">
            <v>162</v>
          </cell>
          <cell r="B164">
            <v>14835</v>
          </cell>
          <cell r="C164">
            <v>3222115</v>
          </cell>
          <cell r="D164" t="b">
            <v>1</v>
          </cell>
          <cell r="E164" t="str">
            <v>Oliver</v>
          </cell>
          <cell r="F164" t="str">
            <v>Munns</v>
          </cell>
          <cell r="G164" t="str">
            <v>Oliver MUNNS</v>
          </cell>
          <cell r="H164" t="str">
            <v>Rugby &amp; Northampton AC</v>
          </cell>
          <cell r="I164" t="str">
            <v>School ..</v>
          </cell>
          <cell r="J164" t="str">
            <v>U20 Men</v>
          </cell>
          <cell r="K164" t="str">
            <v>Male</v>
          </cell>
          <cell r="L164" t="str">
            <v>Birth</v>
          </cell>
          <cell r="M164" t="str">
            <v>northampton</v>
          </cell>
          <cell r="N164">
            <v>35566</v>
          </cell>
          <cell r="Q164">
            <v>0</v>
          </cell>
          <cell r="S164">
            <v>0</v>
          </cell>
          <cell r="U164">
            <v>2</v>
          </cell>
          <cell r="V164">
            <v>2.0699999999999998</v>
          </cell>
          <cell r="W164">
            <v>2</v>
          </cell>
          <cell r="X164">
            <v>4.3899999999999997</v>
          </cell>
          <cell r="Y164">
            <v>0</v>
          </cell>
          <cell r="AA164">
            <v>0</v>
          </cell>
          <cell r="AC164">
            <v>0</v>
          </cell>
          <cell r="AE164">
            <v>0</v>
          </cell>
          <cell r="AI164">
            <v>0</v>
          </cell>
          <cell r="AS164">
            <v>0</v>
          </cell>
          <cell r="AU164">
            <v>0</v>
          </cell>
          <cell r="AW164">
            <v>0</v>
          </cell>
          <cell r="AY164">
            <v>0</v>
          </cell>
          <cell r="BA164">
            <v>0</v>
          </cell>
          <cell r="BC164">
            <v>0</v>
          </cell>
          <cell r="BE164">
            <v>0</v>
          </cell>
          <cell r="BG164">
            <v>0</v>
          </cell>
          <cell r="BM164" t="str">
            <v>Steve</v>
          </cell>
          <cell r="BN164">
            <v>42481.489004629628</v>
          </cell>
          <cell r="BO164" t="str">
            <v>0B959860E01976611</v>
          </cell>
          <cell r="BP164">
            <v>11</v>
          </cell>
        </row>
        <row r="165">
          <cell r="A165">
            <v>163</v>
          </cell>
          <cell r="B165">
            <v>15257</v>
          </cell>
          <cell r="C165">
            <v>3113383</v>
          </cell>
          <cell r="D165" t="b">
            <v>0</v>
          </cell>
          <cell r="E165" t="str">
            <v>OLIVER</v>
          </cell>
          <cell r="F165" t="str">
            <v>MURPHY</v>
          </cell>
          <cell r="G165" t="str">
            <v>Oliver MURPHY</v>
          </cell>
          <cell r="H165" t="str">
            <v>Rugby &amp; Northampton AC</v>
          </cell>
          <cell r="I165" t="str">
            <v>Campion</v>
          </cell>
          <cell r="J165" t="str">
            <v>U17 Men</v>
          </cell>
          <cell r="K165" t="str">
            <v>Male</v>
          </cell>
          <cell r="L165" t="str">
            <v>Birth</v>
          </cell>
          <cell r="M165" t="str">
            <v>northampton</v>
          </cell>
          <cell r="N165">
            <v>37040</v>
          </cell>
          <cell r="Q165">
            <v>0</v>
          </cell>
          <cell r="S165">
            <v>0</v>
          </cell>
          <cell r="U165">
            <v>0</v>
          </cell>
          <cell r="W165">
            <v>3</v>
          </cell>
          <cell r="X165">
            <v>5</v>
          </cell>
          <cell r="Y165">
            <v>0</v>
          </cell>
          <cell r="AA165">
            <v>0</v>
          </cell>
          <cell r="AC165">
            <v>0</v>
          </cell>
          <cell r="AE165">
            <v>0</v>
          </cell>
          <cell r="AI165">
            <v>0</v>
          </cell>
          <cell r="AS165">
            <v>0</v>
          </cell>
          <cell r="AU165">
            <v>0</v>
          </cell>
          <cell r="AW165">
            <v>0</v>
          </cell>
          <cell r="AY165">
            <v>0</v>
          </cell>
          <cell r="BA165">
            <v>0</v>
          </cell>
          <cell r="BC165">
            <v>0</v>
          </cell>
          <cell r="BE165">
            <v>0</v>
          </cell>
          <cell r="BG165">
            <v>0</v>
          </cell>
          <cell r="BM165" t="str">
            <v>george</v>
          </cell>
          <cell r="BN165">
            <v>42483.543622685182</v>
          </cell>
          <cell r="BO165" t="str">
            <v>5XU59802K1671261M</v>
          </cell>
          <cell r="BP165">
            <v>4.5</v>
          </cell>
        </row>
        <row r="166">
          <cell r="A166">
            <v>164</v>
          </cell>
          <cell r="B166">
            <v>14719</v>
          </cell>
          <cell r="C166">
            <v>2910880</v>
          </cell>
          <cell r="D166" t="b">
            <v>1</v>
          </cell>
          <cell r="E166" t="str">
            <v>Ben</v>
          </cell>
          <cell r="F166" t="str">
            <v>Musgrove</v>
          </cell>
          <cell r="G166" t="str">
            <v>Ben MUSGROVE</v>
          </cell>
          <cell r="H166" t="str">
            <v>Rugby &amp; Northampton AC</v>
          </cell>
          <cell r="I166" t="str">
            <v>Guilsborough Sixth Form</v>
          </cell>
          <cell r="J166" t="str">
            <v>U20 Men</v>
          </cell>
          <cell r="K166" t="str">
            <v>Male</v>
          </cell>
          <cell r="L166" t="str">
            <v>Birth</v>
          </cell>
          <cell r="M166" t="str">
            <v>Northampton</v>
          </cell>
          <cell r="N166">
            <v>35911</v>
          </cell>
          <cell r="Q166">
            <v>0</v>
          </cell>
          <cell r="S166">
            <v>0</v>
          </cell>
          <cell r="U166">
            <v>0</v>
          </cell>
          <cell r="W166">
            <v>2</v>
          </cell>
          <cell r="X166">
            <v>4.0964999999999998</v>
          </cell>
          <cell r="Y166">
            <v>0</v>
          </cell>
          <cell r="AA166">
            <v>0</v>
          </cell>
          <cell r="AC166">
            <v>0</v>
          </cell>
          <cell r="AE166">
            <v>0</v>
          </cell>
          <cell r="AI166">
            <v>0</v>
          </cell>
          <cell r="AS166">
            <v>0</v>
          </cell>
          <cell r="AU166">
            <v>0</v>
          </cell>
          <cell r="AW166">
            <v>0</v>
          </cell>
          <cell r="AY166">
            <v>0</v>
          </cell>
          <cell r="BA166">
            <v>0</v>
          </cell>
          <cell r="BC166">
            <v>0</v>
          </cell>
          <cell r="BE166">
            <v>0</v>
          </cell>
          <cell r="BG166">
            <v>0</v>
          </cell>
          <cell r="BM166" t="str">
            <v>Nick Garner</v>
          </cell>
          <cell r="BN166">
            <v>42480.565717592595</v>
          </cell>
          <cell r="BO166" t="str">
            <v>1NV20717B3819860N</v>
          </cell>
          <cell r="BP166">
            <v>5.5</v>
          </cell>
        </row>
        <row r="167">
          <cell r="A167">
            <v>165</v>
          </cell>
          <cell r="B167">
            <v>14712</v>
          </cell>
          <cell r="C167">
            <v>3111807</v>
          </cell>
          <cell r="D167" t="b">
            <v>1</v>
          </cell>
          <cell r="E167" t="str">
            <v>Joe</v>
          </cell>
          <cell r="F167" t="str">
            <v>Musgrove</v>
          </cell>
          <cell r="G167" t="str">
            <v>Joe MUSGROVE</v>
          </cell>
          <cell r="H167" t="str">
            <v>Rugby &amp; Northampton AC</v>
          </cell>
          <cell r="I167" t="str">
            <v>Guilsborough Secondary School</v>
          </cell>
          <cell r="J167" t="str">
            <v>U17 Men</v>
          </cell>
          <cell r="K167" t="str">
            <v>Male</v>
          </cell>
          <cell r="L167" t="str">
            <v>Birth</v>
          </cell>
          <cell r="M167" t="str">
            <v>Northampton</v>
          </cell>
          <cell r="N167">
            <v>36795</v>
          </cell>
          <cell r="Q167">
            <v>0</v>
          </cell>
          <cell r="S167">
            <v>0</v>
          </cell>
          <cell r="U167">
            <v>3</v>
          </cell>
          <cell r="V167">
            <v>2.0394999999999999</v>
          </cell>
          <cell r="W167">
            <v>3</v>
          </cell>
          <cell r="X167">
            <v>4.2130000000000001</v>
          </cell>
          <cell r="Y167">
            <v>0</v>
          </cell>
          <cell r="AA167">
            <v>0</v>
          </cell>
          <cell r="AC167">
            <v>0</v>
          </cell>
          <cell r="AE167">
            <v>0</v>
          </cell>
          <cell r="AI167">
            <v>0</v>
          </cell>
          <cell r="AS167">
            <v>0</v>
          </cell>
          <cell r="AU167">
            <v>0</v>
          </cell>
          <cell r="AW167">
            <v>0</v>
          </cell>
          <cell r="AY167">
            <v>0</v>
          </cell>
          <cell r="BA167">
            <v>0</v>
          </cell>
          <cell r="BC167">
            <v>0</v>
          </cell>
          <cell r="BE167">
            <v>0</v>
          </cell>
          <cell r="BG167">
            <v>0</v>
          </cell>
          <cell r="BM167" t="str">
            <v>Nick Garner</v>
          </cell>
          <cell r="BN167">
            <v>42480.554236111115</v>
          </cell>
          <cell r="BO167" t="str">
            <v>3CJ98763T6306614B</v>
          </cell>
          <cell r="BP167">
            <v>9</v>
          </cell>
        </row>
        <row r="168">
          <cell r="A168">
            <v>166</v>
          </cell>
          <cell r="B168">
            <v>15139</v>
          </cell>
          <cell r="C168">
            <v>3301731</v>
          </cell>
          <cell r="D168" t="b">
            <v>1</v>
          </cell>
          <cell r="E168" t="str">
            <v>Finbar</v>
          </cell>
          <cell r="F168" t="str">
            <v>Myers</v>
          </cell>
          <cell r="G168" t="str">
            <v>Finbar MYERS</v>
          </cell>
          <cell r="H168" t="str">
            <v>Rugby &amp; Northampton AC</v>
          </cell>
          <cell r="I168" t="str">
            <v>School ..</v>
          </cell>
          <cell r="J168" t="str">
            <v>U15 Boys</v>
          </cell>
          <cell r="K168" t="str">
            <v>Male</v>
          </cell>
          <cell r="L168" t="str">
            <v>Residency</v>
          </cell>
          <cell r="M168" t="str">
            <v>Northampton</v>
          </cell>
          <cell r="N168">
            <v>37548</v>
          </cell>
          <cell r="Q168">
            <v>0</v>
          </cell>
          <cell r="S168">
            <v>0</v>
          </cell>
          <cell r="U168">
            <v>4</v>
          </cell>
          <cell r="V168">
            <v>2.4700000000000002</v>
          </cell>
          <cell r="W168">
            <v>4</v>
          </cell>
          <cell r="X168" t="str">
            <v>XXX</v>
          </cell>
          <cell r="Y168">
            <v>0</v>
          </cell>
          <cell r="AA168">
            <v>0</v>
          </cell>
          <cell r="AC168">
            <v>0</v>
          </cell>
          <cell r="AE168">
            <v>0</v>
          </cell>
          <cell r="AI168">
            <v>0</v>
          </cell>
          <cell r="AS168">
            <v>0</v>
          </cell>
          <cell r="AU168">
            <v>0</v>
          </cell>
          <cell r="AW168">
            <v>0</v>
          </cell>
          <cell r="AY168">
            <v>0</v>
          </cell>
          <cell r="BA168">
            <v>0</v>
          </cell>
          <cell r="BC168">
            <v>0</v>
          </cell>
          <cell r="BE168">
            <v>0</v>
          </cell>
          <cell r="BG168">
            <v>0</v>
          </cell>
          <cell r="BM168" t="str">
            <v>Coach ..</v>
          </cell>
          <cell r="BN168">
            <v>42483.152673611112</v>
          </cell>
          <cell r="BO168" t="str">
            <v>0D972615N4432893K</v>
          </cell>
          <cell r="BP168">
            <v>9</v>
          </cell>
        </row>
        <row r="169">
          <cell r="A169">
            <v>167</v>
          </cell>
          <cell r="B169">
            <v>15155</v>
          </cell>
          <cell r="C169" t="str">
            <v>EA300500</v>
          </cell>
          <cell r="D169" t="b">
            <v>1</v>
          </cell>
          <cell r="E169" t="str">
            <v>Sam</v>
          </cell>
          <cell r="F169" t="str">
            <v>Owusu</v>
          </cell>
          <cell r="G169" t="str">
            <v>Sam OWUSU</v>
          </cell>
          <cell r="H169" t="str">
            <v>Rugby &amp; Northampton AC</v>
          </cell>
          <cell r="I169" t="str">
            <v>Caroline Chisholm</v>
          </cell>
          <cell r="J169" t="str">
            <v>U17 Men</v>
          </cell>
          <cell r="K169" t="str">
            <v>Male</v>
          </cell>
          <cell r="L169" t="str">
            <v>Residency</v>
          </cell>
          <cell r="M169" t="str">
            <v>Northampton</v>
          </cell>
          <cell r="N169">
            <v>36676</v>
          </cell>
          <cell r="O169">
            <v>0</v>
          </cell>
          <cell r="Q169">
            <v>0</v>
          </cell>
          <cell r="S169">
            <v>0</v>
          </cell>
          <cell r="U169">
            <v>0</v>
          </cell>
          <cell r="W169">
            <v>0</v>
          </cell>
          <cell r="Y169">
            <v>0</v>
          </cell>
          <cell r="AA169">
            <v>0</v>
          </cell>
          <cell r="AC169">
            <v>0</v>
          </cell>
          <cell r="AE169">
            <v>0</v>
          </cell>
          <cell r="AI169">
            <v>0</v>
          </cell>
          <cell r="AS169">
            <v>0</v>
          </cell>
          <cell r="AU169">
            <v>0</v>
          </cell>
          <cell r="AW169">
            <v>3</v>
          </cell>
          <cell r="AX169">
            <v>6.24</v>
          </cell>
          <cell r="AY169">
            <v>0</v>
          </cell>
          <cell r="BA169">
            <v>0</v>
          </cell>
          <cell r="BC169">
            <v>0</v>
          </cell>
          <cell r="BE169">
            <v>0</v>
          </cell>
          <cell r="BG169">
            <v>0</v>
          </cell>
          <cell r="BM169" t="str">
            <v>Coach ..</v>
          </cell>
          <cell r="BN169">
            <v>42483.243506944447</v>
          </cell>
          <cell r="BO169" t="str">
            <v>4XA349354Y649720K</v>
          </cell>
          <cell r="BP169">
            <v>4.5</v>
          </cell>
        </row>
        <row r="170">
          <cell r="A170">
            <v>168</v>
          </cell>
          <cell r="B170">
            <v>14454</v>
          </cell>
          <cell r="C170">
            <v>3288822</v>
          </cell>
          <cell r="D170" t="b">
            <v>1</v>
          </cell>
          <cell r="E170" t="str">
            <v>Archie</v>
          </cell>
          <cell r="F170" t="str">
            <v>Parkinson</v>
          </cell>
          <cell r="G170" t="str">
            <v>Archie PARKINSON</v>
          </cell>
          <cell r="H170" t="str">
            <v>Corby AC</v>
          </cell>
          <cell r="I170" t="str">
            <v>Oundle</v>
          </cell>
          <cell r="J170" t="str">
            <v>U15 Boys</v>
          </cell>
          <cell r="K170" t="str">
            <v>Male</v>
          </cell>
          <cell r="L170" t="str">
            <v>Residency</v>
          </cell>
          <cell r="M170" t="str">
            <v>Chelsea</v>
          </cell>
          <cell r="N170">
            <v>37718</v>
          </cell>
          <cell r="Q170">
            <v>0</v>
          </cell>
          <cell r="S170">
            <v>0</v>
          </cell>
          <cell r="U170">
            <v>4</v>
          </cell>
          <cell r="V170">
            <v>2.1619999999999999</v>
          </cell>
          <cell r="W170">
            <v>4</v>
          </cell>
          <cell r="X170">
            <v>4.3419999999999996</v>
          </cell>
          <cell r="Y170">
            <v>0</v>
          </cell>
          <cell r="AA170">
            <v>0</v>
          </cell>
          <cell r="AC170">
            <v>0</v>
          </cell>
          <cell r="AE170">
            <v>0</v>
          </cell>
          <cell r="AI170">
            <v>0</v>
          </cell>
          <cell r="AS170">
            <v>0</v>
          </cell>
          <cell r="AU170">
            <v>0</v>
          </cell>
          <cell r="AW170">
            <v>0</v>
          </cell>
          <cell r="AY170">
            <v>0</v>
          </cell>
          <cell r="BA170">
            <v>0</v>
          </cell>
          <cell r="BC170">
            <v>0</v>
          </cell>
          <cell r="BE170">
            <v>0</v>
          </cell>
          <cell r="BG170">
            <v>0</v>
          </cell>
          <cell r="BM170" t="str">
            <v>Bill Boyd</v>
          </cell>
          <cell r="BN170">
            <v>42478.350891203707</v>
          </cell>
          <cell r="BO170" t="str">
            <v>0NP6233591502164S</v>
          </cell>
          <cell r="BP170">
            <v>9</v>
          </cell>
        </row>
        <row r="171">
          <cell r="A171">
            <v>169</v>
          </cell>
          <cell r="B171">
            <v>14702</v>
          </cell>
          <cell r="C171" t="str">
            <v>TN110406</v>
          </cell>
          <cell r="D171" t="b">
            <v>0</v>
          </cell>
          <cell r="E171" t="str">
            <v>Kit</v>
          </cell>
          <cell r="F171" t="str">
            <v>Parkinson</v>
          </cell>
          <cell r="G171" t="str">
            <v>Kit PARKINSON</v>
          </cell>
          <cell r="H171" t="str">
            <v>Corby AC</v>
          </cell>
          <cell r="I171" t="str">
            <v>Witham Hall</v>
          </cell>
          <cell r="J171" t="str">
            <v>U11 Boys</v>
          </cell>
          <cell r="K171" t="str">
            <v>Male</v>
          </cell>
          <cell r="L171" t="str">
            <v>Residency</v>
          </cell>
          <cell r="M171" t="str">
            <v>London</v>
          </cell>
          <cell r="N171">
            <v>38818</v>
          </cell>
          <cell r="Q171">
            <v>0</v>
          </cell>
          <cell r="S171">
            <v>0</v>
          </cell>
          <cell r="U171">
            <v>6</v>
          </cell>
          <cell r="V171">
            <v>2.15</v>
          </cell>
          <cell r="W171">
            <v>6</v>
          </cell>
          <cell r="X171" t="str">
            <v>X</v>
          </cell>
          <cell r="Y171">
            <v>0</v>
          </cell>
          <cell r="AA171">
            <v>0</v>
          </cell>
          <cell r="AC171">
            <v>0</v>
          </cell>
          <cell r="AE171">
            <v>0</v>
          </cell>
          <cell r="AI171">
            <v>0</v>
          </cell>
          <cell r="AS171">
            <v>0</v>
          </cell>
          <cell r="AU171">
            <v>0</v>
          </cell>
          <cell r="AW171">
            <v>0</v>
          </cell>
          <cell r="AY171">
            <v>0</v>
          </cell>
          <cell r="BA171">
            <v>0</v>
          </cell>
          <cell r="BC171">
            <v>0</v>
          </cell>
          <cell r="BE171">
            <v>0</v>
          </cell>
          <cell r="BG171">
            <v>0</v>
          </cell>
          <cell r="BM171" t="str">
            <v>Bill Boyd</v>
          </cell>
          <cell r="BN171">
            <v>42480.52915509259</v>
          </cell>
          <cell r="BO171" t="str">
            <v>9RJ88303WD3870234</v>
          </cell>
          <cell r="BP171">
            <v>9</v>
          </cell>
        </row>
        <row r="172">
          <cell r="A172">
            <v>170</v>
          </cell>
          <cell r="B172">
            <v>14321</v>
          </cell>
          <cell r="C172">
            <v>3301734</v>
          </cell>
          <cell r="D172" t="b">
            <v>1</v>
          </cell>
          <cell r="E172" t="str">
            <v>Rishi</v>
          </cell>
          <cell r="F172" t="str">
            <v>Patel</v>
          </cell>
          <cell r="G172" t="str">
            <v>Rishi PATEL</v>
          </cell>
          <cell r="H172" t="str">
            <v>Rugby &amp; Northampton AC</v>
          </cell>
          <cell r="I172" t="str">
            <v>School ..</v>
          </cell>
          <cell r="J172" t="str">
            <v>U15 Boys</v>
          </cell>
          <cell r="K172" t="str">
            <v>Male</v>
          </cell>
          <cell r="L172" t="str">
            <v>Birth</v>
          </cell>
          <cell r="M172" t="str">
            <v>Northampton</v>
          </cell>
          <cell r="N172">
            <v>37691</v>
          </cell>
          <cell r="Q172">
            <v>0</v>
          </cell>
          <cell r="S172">
            <v>0</v>
          </cell>
          <cell r="U172">
            <v>0</v>
          </cell>
          <cell r="W172">
            <v>0</v>
          </cell>
          <cell r="Y172">
            <v>0</v>
          </cell>
          <cell r="AA172">
            <v>0</v>
          </cell>
          <cell r="AC172">
            <v>0</v>
          </cell>
          <cell r="AE172">
            <v>0</v>
          </cell>
          <cell r="AI172">
            <v>0</v>
          </cell>
          <cell r="AS172">
            <v>4</v>
          </cell>
          <cell r="AT172">
            <v>1.35</v>
          </cell>
          <cell r="AU172">
            <v>0</v>
          </cell>
          <cell r="AW172">
            <v>0</v>
          </cell>
          <cell r="AY172">
            <v>0</v>
          </cell>
          <cell r="BA172">
            <v>0</v>
          </cell>
          <cell r="BC172">
            <v>0</v>
          </cell>
          <cell r="BE172">
            <v>0</v>
          </cell>
          <cell r="BG172">
            <v>0</v>
          </cell>
          <cell r="BM172" t="str">
            <v>Coach ..</v>
          </cell>
          <cell r="BN172">
            <v>42476.35900462963</v>
          </cell>
          <cell r="BO172" t="str">
            <v>5LJ04188MB421940J</v>
          </cell>
          <cell r="BP172">
            <v>4.5</v>
          </cell>
        </row>
        <row r="173">
          <cell r="A173">
            <v>171</v>
          </cell>
          <cell r="B173">
            <v>15124</v>
          </cell>
          <cell r="C173">
            <v>3512184</v>
          </cell>
          <cell r="D173" t="b">
            <v>1</v>
          </cell>
          <cell r="E173" t="str">
            <v>Luke</v>
          </cell>
          <cell r="F173" t="str">
            <v>Pooley</v>
          </cell>
          <cell r="G173" t="str">
            <v>Luke POOLEY</v>
          </cell>
          <cell r="H173" t="str">
            <v>Rugby &amp; Northampton AC</v>
          </cell>
          <cell r="I173" t="str">
            <v>Campion School Bugbrooke</v>
          </cell>
          <cell r="J173" t="str">
            <v>U15 Boys</v>
          </cell>
          <cell r="K173" t="str">
            <v>Male</v>
          </cell>
          <cell r="L173" t="str">
            <v>Birth</v>
          </cell>
          <cell r="M173" t="str">
            <v>Northampton</v>
          </cell>
          <cell r="N173">
            <v>37547</v>
          </cell>
          <cell r="Q173">
            <v>0</v>
          </cell>
          <cell r="S173">
            <v>0</v>
          </cell>
          <cell r="U173">
            <v>0</v>
          </cell>
          <cell r="W173">
            <v>0</v>
          </cell>
          <cell r="Y173">
            <v>0</v>
          </cell>
          <cell r="AA173">
            <v>0</v>
          </cell>
          <cell r="AC173">
            <v>0</v>
          </cell>
          <cell r="AE173">
            <v>0</v>
          </cell>
          <cell r="AI173">
            <v>0</v>
          </cell>
          <cell r="AS173">
            <v>0</v>
          </cell>
          <cell r="AU173">
            <v>0</v>
          </cell>
          <cell r="AW173">
            <v>4</v>
          </cell>
          <cell r="AX173">
            <v>4.29</v>
          </cell>
          <cell r="AY173">
            <v>0</v>
          </cell>
          <cell r="BA173">
            <v>0</v>
          </cell>
          <cell r="BC173">
            <v>0</v>
          </cell>
          <cell r="BE173">
            <v>0</v>
          </cell>
          <cell r="BG173">
            <v>0</v>
          </cell>
          <cell r="BM173" t="str">
            <v>Coach ..</v>
          </cell>
          <cell r="BN173">
            <v>42483.024363425924</v>
          </cell>
          <cell r="BO173" t="str">
            <v>099473399W754570J</v>
          </cell>
          <cell r="BP173">
            <v>4.5</v>
          </cell>
        </row>
        <row r="174">
          <cell r="A174">
            <v>172</v>
          </cell>
          <cell r="B174">
            <v>14284</v>
          </cell>
          <cell r="C174">
            <v>3027202</v>
          </cell>
          <cell r="D174" t="b">
            <v>1</v>
          </cell>
          <cell r="E174" t="str">
            <v>Morgan</v>
          </cell>
          <cell r="F174" t="str">
            <v>Potter</v>
          </cell>
          <cell r="G174" t="str">
            <v>Morgan POTTER</v>
          </cell>
          <cell r="H174" t="str">
            <v>Corby AC</v>
          </cell>
          <cell r="I174" t="str">
            <v>School ..</v>
          </cell>
          <cell r="J174" t="str">
            <v>U15 Boys</v>
          </cell>
          <cell r="K174" t="str">
            <v>Male</v>
          </cell>
          <cell r="L174" t="str">
            <v>Birth</v>
          </cell>
          <cell r="M174" t="str">
            <v>Kettering</v>
          </cell>
          <cell r="N174">
            <v>37157</v>
          </cell>
          <cell r="Q174">
            <v>0</v>
          </cell>
          <cell r="S174">
            <v>0</v>
          </cell>
          <cell r="U174">
            <v>4</v>
          </cell>
          <cell r="V174">
            <v>2.19</v>
          </cell>
          <cell r="W174">
            <v>4</v>
          </cell>
          <cell r="X174">
            <v>4.3899999999999997</v>
          </cell>
          <cell r="Y174">
            <v>0</v>
          </cell>
          <cell r="AA174">
            <v>0</v>
          </cell>
          <cell r="AC174">
            <v>0</v>
          </cell>
          <cell r="AE174">
            <v>0</v>
          </cell>
          <cell r="AI174">
            <v>0</v>
          </cell>
          <cell r="AS174">
            <v>0</v>
          </cell>
          <cell r="AU174">
            <v>0</v>
          </cell>
          <cell r="AW174">
            <v>0</v>
          </cell>
          <cell r="AY174">
            <v>0</v>
          </cell>
          <cell r="BA174">
            <v>0</v>
          </cell>
          <cell r="BC174">
            <v>0</v>
          </cell>
          <cell r="BE174">
            <v>0</v>
          </cell>
          <cell r="BG174">
            <v>0</v>
          </cell>
          <cell r="BM174" t="str">
            <v>Bill Boyd</v>
          </cell>
          <cell r="BN174">
            <v>42475.46770833333</v>
          </cell>
          <cell r="BO174" t="str">
            <v>7L751550DL5834506</v>
          </cell>
          <cell r="BP174">
            <v>9</v>
          </cell>
        </row>
        <row r="175">
          <cell r="A175">
            <v>173</v>
          </cell>
          <cell r="B175">
            <v>14332</v>
          </cell>
          <cell r="C175">
            <v>3279832</v>
          </cell>
          <cell r="D175" t="b">
            <v>1</v>
          </cell>
          <cell r="E175" t="str">
            <v>Brandon</v>
          </cell>
          <cell r="F175" t="str">
            <v>Raulia</v>
          </cell>
          <cell r="G175" t="str">
            <v>Brandon RAULIA</v>
          </cell>
          <cell r="H175" t="str">
            <v>Kettering Town Harriers</v>
          </cell>
          <cell r="I175" t="str">
            <v>Latimer Arts Collage</v>
          </cell>
          <cell r="J175" t="str">
            <v>U13 Boys</v>
          </cell>
          <cell r="K175" t="str">
            <v>Male</v>
          </cell>
          <cell r="L175" t="str">
            <v>Birth</v>
          </cell>
          <cell r="M175" t="str">
            <v>Kettering</v>
          </cell>
          <cell r="N175">
            <v>37952</v>
          </cell>
          <cell r="Q175">
            <v>0</v>
          </cell>
          <cell r="S175">
            <v>0</v>
          </cell>
          <cell r="U175">
            <v>0</v>
          </cell>
          <cell r="W175">
            <v>0</v>
          </cell>
          <cell r="Y175">
            <v>0</v>
          </cell>
          <cell r="AA175">
            <v>0</v>
          </cell>
          <cell r="AC175">
            <v>0</v>
          </cell>
          <cell r="AE175">
            <v>0</v>
          </cell>
          <cell r="AI175">
            <v>0</v>
          </cell>
          <cell r="AS175">
            <v>5</v>
          </cell>
          <cell r="AT175">
            <v>1.3</v>
          </cell>
          <cell r="AU175">
            <v>0</v>
          </cell>
          <cell r="AW175">
            <v>0</v>
          </cell>
          <cell r="AY175">
            <v>0</v>
          </cell>
          <cell r="BA175">
            <v>0</v>
          </cell>
          <cell r="BC175">
            <v>0</v>
          </cell>
          <cell r="BE175">
            <v>0</v>
          </cell>
          <cell r="BG175">
            <v>0</v>
          </cell>
          <cell r="BM175" t="str">
            <v>mark/amanda marlow</v>
          </cell>
          <cell r="BN175">
            <v>42476.497476851851</v>
          </cell>
          <cell r="BO175" t="str">
            <v>24954181XC997771R</v>
          </cell>
          <cell r="BP175">
            <v>4.5</v>
          </cell>
        </row>
        <row r="176">
          <cell r="A176">
            <v>174</v>
          </cell>
          <cell r="B176">
            <v>14333</v>
          </cell>
          <cell r="C176">
            <v>3279833</v>
          </cell>
          <cell r="D176" t="b">
            <v>1</v>
          </cell>
          <cell r="E176" t="str">
            <v>Ryan</v>
          </cell>
          <cell r="F176" t="str">
            <v>Raulia</v>
          </cell>
          <cell r="G176" t="str">
            <v>Ryan RAULIA</v>
          </cell>
          <cell r="H176" t="str">
            <v>Kettering Town Harriers</v>
          </cell>
          <cell r="I176" t="str">
            <v>Brooke Weston Academy</v>
          </cell>
          <cell r="J176" t="str">
            <v>U13 Boys</v>
          </cell>
          <cell r="K176" t="str">
            <v>Male</v>
          </cell>
          <cell r="L176" t="str">
            <v>Birth</v>
          </cell>
          <cell r="M176" t="str">
            <v>Kettering</v>
          </cell>
          <cell r="N176">
            <v>37952</v>
          </cell>
          <cell r="Q176">
            <v>0</v>
          </cell>
          <cell r="S176">
            <v>0</v>
          </cell>
          <cell r="U176">
            <v>0</v>
          </cell>
          <cell r="W176">
            <v>0</v>
          </cell>
          <cell r="Y176">
            <v>0</v>
          </cell>
          <cell r="AA176">
            <v>0</v>
          </cell>
          <cell r="AC176">
            <v>0</v>
          </cell>
          <cell r="AE176">
            <v>0</v>
          </cell>
          <cell r="AI176">
            <v>0</v>
          </cell>
          <cell r="AS176">
            <v>5</v>
          </cell>
          <cell r="AT176">
            <v>1.2</v>
          </cell>
          <cell r="AU176">
            <v>0</v>
          </cell>
          <cell r="AW176">
            <v>0</v>
          </cell>
          <cell r="AY176">
            <v>0</v>
          </cell>
          <cell r="BA176">
            <v>0</v>
          </cell>
          <cell r="BC176">
            <v>0</v>
          </cell>
          <cell r="BE176">
            <v>0</v>
          </cell>
          <cell r="BG176">
            <v>0</v>
          </cell>
          <cell r="BM176" t="str">
            <v>mark/amanda marlow</v>
          </cell>
          <cell r="BN176">
            <v>42476.515706018516</v>
          </cell>
          <cell r="BO176" t="str">
            <v>43Y31830CJ783661L</v>
          </cell>
          <cell r="BP176">
            <v>4.5</v>
          </cell>
        </row>
        <row r="177">
          <cell r="A177">
            <v>175</v>
          </cell>
          <cell r="B177">
            <v>13555</v>
          </cell>
          <cell r="C177">
            <v>3329286</v>
          </cell>
          <cell r="D177" t="b">
            <v>1</v>
          </cell>
          <cell r="E177" t="str">
            <v>Oliver</v>
          </cell>
          <cell r="F177" t="str">
            <v>Read</v>
          </cell>
          <cell r="G177" t="str">
            <v>Oliver READ</v>
          </cell>
          <cell r="H177" t="str">
            <v>Kettering Town Harriers</v>
          </cell>
          <cell r="I177" t="str">
            <v>UCC</v>
          </cell>
          <cell r="J177" t="str">
            <v>U13 Boys</v>
          </cell>
          <cell r="K177" t="str">
            <v>Male</v>
          </cell>
          <cell r="L177" t="str">
            <v>Birth</v>
          </cell>
          <cell r="M177" t="str">
            <v>Kettering</v>
          </cell>
          <cell r="N177">
            <v>38124</v>
          </cell>
          <cell r="Q177">
            <v>0</v>
          </cell>
          <cell r="S177">
            <v>0</v>
          </cell>
          <cell r="U177">
            <v>5</v>
          </cell>
          <cell r="V177">
            <v>2.4169999999999998</v>
          </cell>
          <cell r="W177">
            <v>5</v>
          </cell>
          <cell r="X177">
            <v>5.1260000000000003</v>
          </cell>
          <cell r="Y177">
            <v>0</v>
          </cell>
          <cell r="AA177">
            <v>0</v>
          </cell>
          <cell r="AC177">
            <v>0</v>
          </cell>
          <cell r="AE177">
            <v>0</v>
          </cell>
          <cell r="AI177">
            <v>0</v>
          </cell>
          <cell r="AS177">
            <v>0</v>
          </cell>
          <cell r="AU177">
            <v>0</v>
          </cell>
          <cell r="AW177">
            <v>0</v>
          </cell>
          <cell r="AY177">
            <v>0</v>
          </cell>
          <cell r="BA177">
            <v>0</v>
          </cell>
          <cell r="BC177">
            <v>0</v>
          </cell>
          <cell r="BE177">
            <v>0</v>
          </cell>
          <cell r="BG177">
            <v>0</v>
          </cell>
          <cell r="BM177" t="str">
            <v>Shane Smith</v>
          </cell>
          <cell r="BN177">
            <v>42404.360081018516</v>
          </cell>
          <cell r="BO177" t="str">
            <v>6JP83526K5069015T</v>
          </cell>
          <cell r="BP177">
            <v>9</v>
          </cell>
        </row>
        <row r="178">
          <cell r="A178">
            <v>176</v>
          </cell>
          <cell r="B178">
            <v>14646</v>
          </cell>
          <cell r="C178">
            <v>3022052</v>
          </cell>
          <cell r="D178" t="b">
            <v>1</v>
          </cell>
          <cell r="E178" t="str">
            <v>Cameron</v>
          </cell>
          <cell r="F178" t="str">
            <v>Roberts</v>
          </cell>
          <cell r="G178" t="str">
            <v>Cameron ROBERTS</v>
          </cell>
          <cell r="H178" t="str">
            <v>Rugby &amp; Northampton AC</v>
          </cell>
          <cell r="I178" t="str">
            <v>School ..</v>
          </cell>
          <cell r="J178" t="str">
            <v>U17 Men</v>
          </cell>
          <cell r="K178" t="str">
            <v>Male</v>
          </cell>
          <cell r="L178" t="str">
            <v>Birth</v>
          </cell>
          <cell r="M178" t="str">
            <v>Northampton</v>
          </cell>
          <cell r="N178">
            <v>36663</v>
          </cell>
          <cell r="Q178">
            <v>0</v>
          </cell>
          <cell r="S178">
            <v>0</v>
          </cell>
          <cell r="U178">
            <v>0</v>
          </cell>
          <cell r="W178">
            <v>3</v>
          </cell>
          <cell r="X178" t="str">
            <v>X</v>
          </cell>
          <cell r="Y178">
            <v>0</v>
          </cell>
          <cell r="AA178">
            <v>0</v>
          </cell>
          <cell r="AC178">
            <v>0</v>
          </cell>
          <cell r="AE178">
            <v>0</v>
          </cell>
          <cell r="AI178">
            <v>0</v>
          </cell>
          <cell r="AS178">
            <v>0</v>
          </cell>
          <cell r="AU178">
            <v>0</v>
          </cell>
          <cell r="AW178">
            <v>0</v>
          </cell>
          <cell r="AY178">
            <v>0</v>
          </cell>
          <cell r="BA178">
            <v>0</v>
          </cell>
          <cell r="BC178">
            <v>0</v>
          </cell>
          <cell r="BE178">
            <v>0</v>
          </cell>
          <cell r="BG178">
            <v>0</v>
          </cell>
          <cell r="BM178" t="str">
            <v>Coach ..</v>
          </cell>
          <cell r="BN178">
            <v>42480.237847222219</v>
          </cell>
          <cell r="BO178" t="str">
            <v>88Y79589LT834642P</v>
          </cell>
          <cell r="BP178">
            <v>4.5</v>
          </cell>
        </row>
        <row r="179">
          <cell r="A179">
            <v>177</v>
          </cell>
          <cell r="B179">
            <v>14344</v>
          </cell>
          <cell r="C179">
            <v>3284061</v>
          </cell>
          <cell r="D179" t="b">
            <v>1</v>
          </cell>
          <cell r="E179" t="str">
            <v>Carl</v>
          </cell>
          <cell r="F179" t="str">
            <v>Robertson</v>
          </cell>
          <cell r="G179" t="str">
            <v>Carl ROBERTSON</v>
          </cell>
          <cell r="H179" t="str">
            <v>Rugby &amp; Northampton AC</v>
          </cell>
          <cell r="I179" t="str">
            <v>School ..</v>
          </cell>
          <cell r="J179" t="str">
            <v>U20 Men</v>
          </cell>
          <cell r="K179" t="str">
            <v>Male</v>
          </cell>
          <cell r="L179" t="str">
            <v>Residency</v>
          </cell>
          <cell r="M179" t="str">
            <v>Town/City Place of Birth ...</v>
          </cell>
          <cell r="N179">
            <v>36271</v>
          </cell>
          <cell r="Q179">
            <v>0</v>
          </cell>
          <cell r="S179">
            <v>0</v>
          </cell>
          <cell r="U179">
            <v>2</v>
          </cell>
          <cell r="V179" t="str">
            <v>X</v>
          </cell>
          <cell r="W179">
            <v>0</v>
          </cell>
          <cell r="Y179">
            <v>0</v>
          </cell>
          <cell r="AA179">
            <v>0</v>
          </cell>
          <cell r="AC179">
            <v>0</v>
          </cell>
          <cell r="AE179">
            <v>0</v>
          </cell>
          <cell r="AI179">
            <v>0</v>
          </cell>
          <cell r="AS179">
            <v>0</v>
          </cell>
          <cell r="AU179">
            <v>0</v>
          </cell>
          <cell r="AW179">
            <v>0</v>
          </cell>
          <cell r="AY179">
            <v>0</v>
          </cell>
          <cell r="BA179">
            <v>0</v>
          </cell>
          <cell r="BC179">
            <v>0</v>
          </cell>
          <cell r="BE179">
            <v>0</v>
          </cell>
          <cell r="BG179">
            <v>0</v>
          </cell>
          <cell r="BM179" t="str">
            <v>Coach ..</v>
          </cell>
          <cell r="BN179">
            <v>42477.077280092592</v>
          </cell>
          <cell r="BO179" t="str">
            <v>41X72309A50910327</v>
          </cell>
          <cell r="BP179">
            <v>5.5</v>
          </cell>
        </row>
        <row r="180">
          <cell r="A180">
            <v>178</v>
          </cell>
          <cell r="B180">
            <v>14588</v>
          </cell>
          <cell r="C180">
            <v>3113380</v>
          </cell>
          <cell r="D180" t="b">
            <v>1</v>
          </cell>
          <cell r="E180" t="str">
            <v>Matthew</v>
          </cell>
          <cell r="F180" t="str">
            <v>Rushton</v>
          </cell>
          <cell r="G180" t="str">
            <v>Matthew RUSHTON</v>
          </cell>
          <cell r="H180" t="str">
            <v>Rugby &amp; Northampton AC</v>
          </cell>
          <cell r="I180" t="str">
            <v>Caroline Chisholm</v>
          </cell>
          <cell r="J180" t="str">
            <v>U17 Men</v>
          </cell>
          <cell r="K180" t="str">
            <v>Male</v>
          </cell>
          <cell r="L180" t="str">
            <v>Birth</v>
          </cell>
          <cell r="M180" t="str">
            <v>Northampton</v>
          </cell>
          <cell r="N180">
            <v>37025</v>
          </cell>
          <cell r="Q180">
            <v>0</v>
          </cell>
          <cell r="S180">
            <v>0</v>
          </cell>
          <cell r="U180">
            <v>0</v>
          </cell>
          <cell r="W180">
            <v>3</v>
          </cell>
          <cell r="X180">
            <v>4.29</v>
          </cell>
          <cell r="Y180">
            <v>0</v>
          </cell>
          <cell r="AA180">
            <v>0</v>
          </cell>
          <cell r="AC180">
            <v>0</v>
          </cell>
          <cell r="AE180">
            <v>0</v>
          </cell>
          <cell r="AI180">
            <v>0</v>
          </cell>
          <cell r="AS180">
            <v>0</v>
          </cell>
          <cell r="AU180">
            <v>0</v>
          </cell>
          <cell r="AW180">
            <v>0</v>
          </cell>
          <cell r="AY180">
            <v>0</v>
          </cell>
          <cell r="BA180">
            <v>0</v>
          </cell>
          <cell r="BC180">
            <v>0</v>
          </cell>
          <cell r="BE180">
            <v>0</v>
          </cell>
          <cell r="BG180">
            <v>0</v>
          </cell>
          <cell r="BM180" t="str">
            <v>Coach ..</v>
          </cell>
          <cell r="BN180">
            <v>42479.565706018519</v>
          </cell>
          <cell r="BO180" t="str">
            <v>97N63217N3027382X</v>
          </cell>
          <cell r="BP180">
            <v>4.5</v>
          </cell>
        </row>
        <row r="181">
          <cell r="A181">
            <v>179</v>
          </cell>
          <cell r="B181">
            <v>15249</v>
          </cell>
          <cell r="C181">
            <v>3383224</v>
          </cell>
          <cell r="D181" t="b">
            <v>1</v>
          </cell>
          <cell r="E181" t="str">
            <v>Russell</v>
          </cell>
          <cell r="F181" t="str">
            <v>Sanderson</v>
          </cell>
          <cell r="G181" t="str">
            <v>Russell SANDERSON</v>
          </cell>
          <cell r="H181" t="str">
            <v>Daventry AAC</v>
          </cell>
          <cell r="I181" t="str">
            <v>School ..</v>
          </cell>
          <cell r="J181" t="str">
            <v>Masters (M)</v>
          </cell>
          <cell r="K181" t="str">
            <v>Male</v>
          </cell>
          <cell r="L181" t="str">
            <v>Residency</v>
          </cell>
          <cell r="M181" t="str">
            <v>DAVENTRY</v>
          </cell>
          <cell r="N181">
            <v>23200</v>
          </cell>
          <cell r="Q181">
            <v>0</v>
          </cell>
          <cell r="S181">
            <v>0</v>
          </cell>
          <cell r="U181">
            <v>0</v>
          </cell>
          <cell r="W181">
            <v>0</v>
          </cell>
          <cell r="Y181">
            <v>0</v>
          </cell>
          <cell r="AA181">
            <v>0</v>
          </cell>
          <cell r="AC181">
            <v>0</v>
          </cell>
          <cell r="AE181">
            <v>0</v>
          </cell>
          <cell r="AI181">
            <v>0</v>
          </cell>
          <cell r="AS181">
            <v>0</v>
          </cell>
          <cell r="AU181">
            <v>0</v>
          </cell>
          <cell r="AW181">
            <v>0</v>
          </cell>
          <cell r="AY181">
            <v>0</v>
          </cell>
          <cell r="BA181">
            <v>7</v>
          </cell>
          <cell r="BB181">
            <v>9.57</v>
          </cell>
          <cell r="BC181">
            <v>0</v>
          </cell>
          <cell r="BE181">
            <v>0</v>
          </cell>
          <cell r="BG181">
            <v>0</v>
          </cell>
          <cell r="BM181" t="str">
            <v>Coach ..</v>
          </cell>
          <cell r="BN181">
            <v>42483.523796296293</v>
          </cell>
          <cell r="BO181" t="str">
            <v>2BH77443702281537</v>
          </cell>
          <cell r="BP181">
            <v>5.5</v>
          </cell>
        </row>
        <row r="182">
          <cell r="A182">
            <v>180</v>
          </cell>
          <cell r="B182">
            <v>14747</v>
          </cell>
          <cell r="C182">
            <v>3112177</v>
          </cell>
          <cell r="D182" t="b">
            <v>1</v>
          </cell>
          <cell r="E182" t="str">
            <v>Adam</v>
          </cell>
          <cell r="F182" t="str">
            <v>Searle</v>
          </cell>
          <cell r="G182" t="str">
            <v>Adam SEARLE</v>
          </cell>
          <cell r="H182" t="str">
            <v>Rugby &amp; Northampton AC</v>
          </cell>
          <cell r="I182" t="str">
            <v>CCS</v>
          </cell>
          <cell r="J182" t="str">
            <v>U17 Men</v>
          </cell>
          <cell r="K182" t="str">
            <v>Male</v>
          </cell>
          <cell r="L182" t="str">
            <v>Birth</v>
          </cell>
          <cell r="M182" t="str">
            <v>Northampton</v>
          </cell>
          <cell r="N182">
            <v>36837</v>
          </cell>
          <cell r="Q182">
            <v>0</v>
          </cell>
          <cell r="S182">
            <v>0</v>
          </cell>
          <cell r="U182">
            <v>3</v>
          </cell>
          <cell r="V182" t="str">
            <v>2.06.0</v>
          </cell>
          <cell r="W182">
            <v>3</v>
          </cell>
          <cell r="X182" t="str">
            <v>4.17.6</v>
          </cell>
          <cell r="Y182">
            <v>0</v>
          </cell>
          <cell r="AA182">
            <v>0</v>
          </cell>
          <cell r="AC182">
            <v>0</v>
          </cell>
          <cell r="AE182">
            <v>0</v>
          </cell>
          <cell r="AI182">
            <v>0</v>
          </cell>
          <cell r="AS182">
            <v>0</v>
          </cell>
          <cell r="AU182">
            <v>0</v>
          </cell>
          <cell r="AW182">
            <v>0</v>
          </cell>
          <cell r="AY182">
            <v>0</v>
          </cell>
          <cell r="BA182">
            <v>0</v>
          </cell>
          <cell r="BC182">
            <v>0</v>
          </cell>
          <cell r="BE182">
            <v>0</v>
          </cell>
          <cell r="BG182">
            <v>0</v>
          </cell>
          <cell r="BM182" t="str">
            <v>Michael Lewis</v>
          </cell>
          <cell r="BN182">
            <v>42480.631226851852</v>
          </cell>
          <cell r="BO182" t="str">
            <v>87M58063NM249515T</v>
          </cell>
          <cell r="BP182">
            <v>9</v>
          </cell>
        </row>
        <row r="183">
          <cell r="A183">
            <v>181</v>
          </cell>
          <cell r="B183">
            <v>15278</v>
          </cell>
          <cell r="C183">
            <v>3223872</v>
          </cell>
          <cell r="D183" t="b">
            <v>1</v>
          </cell>
          <cell r="E183" t="str">
            <v>Oliver</v>
          </cell>
          <cell r="F183" t="str">
            <v>Sutton</v>
          </cell>
          <cell r="G183" t="str">
            <v>Oliver SUTTON</v>
          </cell>
          <cell r="H183" t="str">
            <v>Kettering Town Harriers</v>
          </cell>
          <cell r="I183" t="str">
            <v>Bishop Stopford - Kettering</v>
          </cell>
          <cell r="J183" t="str">
            <v>U15 Boys</v>
          </cell>
          <cell r="K183" t="str">
            <v>Male</v>
          </cell>
          <cell r="L183" t="str">
            <v>Birth</v>
          </cell>
          <cell r="M183" t="str">
            <v>Kettering</v>
          </cell>
          <cell r="N183">
            <v>37738</v>
          </cell>
          <cell r="Q183">
            <v>0</v>
          </cell>
          <cell r="S183">
            <v>0</v>
          </cell>
          <cell r="U183">
            <v>0</v>
          </cell>
          <cell r="W183">
            <v>4</v>
          </cell>
          <cell r="X183">
            <v>5.4850000000000003</v>
          </cell>
          <cell r="Y183">
            <v>0</v>
          </cell>
          <cell r="AA183">
            <v>0</v>
          </cell>
          <cell r="AC183">
            <v>0</v>
          </cell>
          <cell r="AE183">
            <v>0</v>
          </cell>
          <cell r="AI183">
            <v>0</v>
          </cell>
          <cell r="AS183">
            <v>0</v>
          </cell>
          <cell r="AU183">
            <v>0</v>
          </cell>
          <cell r="AW183">
            <v>0</v>
          </cell>
          <cell r="AY183">
            <v>0</v>
          </cell>
          <cell r="BA183">
            <v>0</v>
          </cell>
          <cell r="BC183">
            <v>0</v>
          </cell>
          <cell r="BE183">
            <v>0</v>
          </cell>
          <cell r="BG183">
            <v>0</v>
          </cell>
          <cell r="BM183" t="str">
            <v>Shane Smith</v>
          </cell>
          <cell r="BN183">
            <v>42483.605798611112</v>
          </cell>
          <cell r="BO183">
            <v>0</v>
          </cell>
          <cell r="BP183">
            <v>4.5</v>
          </cell>
        </row>
        <row r="184">
          <cell r="A184">
            <v>182</v>
          </cell>
          <cell r="B184">
            <v>15273</v>
          </cell>
          <cell r="C184">
            <v>3230178</v>
          </cell>
          <cell r="D184" t="b">
            <v>1</v>
          </cell>
          <cell r="E184" t="str">
            <v>Stephen</v>
          </cell>
          <cell r="F184" t="str">
            <v>Thompson</v>
          </cell>
          <cell r="G184" t="str">
            <v>Stephen THOMPSON</v>
          </cell>
          <cell r="H184" t="str">
            <v>Kettering Town Harriers</v>
          </cell>
          <cell r="I184" t="str">
            <v>School ..</v>
          </cell>
          <cell r="J184" t="str">
            <v>Masters (M)</v>
          </cell>
          <cell r="K184" t="str">
            <v>Male</v>
          </cell>
          <cell r="L184" t="str">
            <v>Birth</v>
          </cell>
          <cell r="M184" t="str">
            <v>KETTERING</v>
          </cell>
          <cell r="N184">
            <v>24913</v>
          </cell>
          <cell r="Q184">
            <v>0</v>
          </cell>
          <cell r="S184">
            <v>0</v>
          </cell>
          <cell r="U184">
            <v>0</v>
          </cell>
          <cell r="W184">
            <v>7</v>
          </cell>
          <cell r="X184">
            <v>4.59</v>
          </cell>
          <cell r="Y184">
            <v>0</v>
          </cell>
          <cell r="AA184">
            <v>0</v>
          </cell>
          <cell r="AC184">
            <v>0</v>
          </cell>
          <cell r="AE184">
            <v>0</v>
          </cell>
          <cell r="AI184">
            <v>0</v>
          </cell>
          <cell r="AS184">
            <v>0</v>
          </cell>
          <cell r="AU184">
            <v>0</v>
          </cell>
          <cell r="AW184">
            <v>0</v>
          </cell>
          <cell r="AY184">
            <v>0</v>
          </cell>
          <cell r="BA184">
            <v>0</v>
          </cell>
          <cell r="BC184">
            <v>0</v>
          </cell>
          <cell r="BE184">
            <v>0</v>
          </cell>
          <cell r="BG184">
            <v>0</v>
          </cell>
          <cell r="BM184" t="str">
            <v>Coach ..</v>
          </cell>
          <cell r="BN184">
            <v>42483.585995370369</v>
          </cell>
          <cell r="BO184" t="str">
            <v>8HN58198YF803022R</v>
          </cell>
          <cell r="BP184">
            <v>5.5</v>
          </cell>
        </row>
        <row r="185">
          <cell r="A185">
            <v>183</v>
          </cell>
          <cell r="B185">
            <v>15290</v>
          </cell>
          <cell r="C185">
            <v>3305800</v>
          </cell>
          <cell r="D185" t="b">
            <v>1</v>
          </cell>
          <cell r="E185" t="str">
            <v>Isaac</v>
          </cell>
          <cell r="F185" t="str">
            <v>Thorman</v>
          </cell>
          <cell r="G185" t="str">
            <v>Isaac THORMAN</v>
          </cell>
          <cell r="H185" t="str">
            <v>Rugby &amp; Northampton AC</v>
          </cell>
          <cell r="I185" t="str">
            <v>Caroline Chisolm</v>
          </cell>
          <cell r="J185" t="str">
            <v>U15 Boys</v>
          </cell>
          <cell r="K185" t="str">
            <v>Male</v>
          </cell>
          <cell r="L185" t="str">
            <v>Birth</v>
          </cell>
          <cell r="M185" t="str">
            <v>Northampton</v>
          </cell>
          <cell r="N185">
            <v>37583</v>
          </cell>
          <cell r="Q185">
            <v>0</v>
          </cell>
          <cell r="S185">
            <v>0</v>
          </cell>
          <cell r="U185">
            <v>4</v>
          </cell>
          <cell r="V185">
            <v>2.2999999999999998</v>
          </cell>
          <cell r="W185">
            <v>0</v>
          </cell>
          <cell r="Y185">
            <v>0</v>
          </cell>
          <cell r="AA185">
            <v>0</v>
          </cell>
          <cell r="AC185">
            <v>0</v>
          </cell>
          <cell r="AE185">
            <v>0</v>
          </cell>
          <cell r="AI185">
            <v>0</v>
          </cell>
          <cell r="AS185">
            <v>0</v>
          </cell>
          <cell r="AU185">
            <v>0</v>
          </cell>
          <cell r="AW185">
            <v>0</v>
          </cell>
          <cell r="AY185">
            <v>0</v>
          </cell>
          <cell r="BA185">
            <v>0</v>
          </cell>
          <cell r="BC185">
            <v>0</v>
          </cell>
          <cell r="BE185">
            <v>0</v>
          </cell>
          <cell r="BG185">
            <v>0</v>
          </cell>
          <cell r="BM185" t="str">
            <v>Coach ..</v>
          </cell>
          <cell r="BN185">
            <v>42483.633252314816</v>
          </cell>
          <cell r="BO185" t="str">
            <v>1CW541355K619801H</v>
          </cell>
          <cell r="BP185">
            <v>4.5</v>
          </cell>
        </row>
        <row r="186">
          <cell r="A186">
            <v>184</v>
          </cell>
          <cell r="B186">
            <v>15286</v>
          </cell>
          <cell r="C186">
            <v>3127025</v>
          </cell>
          <cell r="D186" t="b">
            <v>1</v>
          </cell>
          <cell r="E186" t="str">
            <v>Joshua</v>
          </cell>
          <cell r="F186" t="str">
            <v>Thorman</v>
          </cell>
          <cell r="G186" t="str">
            <v>Joshua THORMAN</v>
          </cell>
          <cell r="H186" t="str">
            <v>Rugby &amp; Northampton AC</v>
          </cell>
          <cell r="I186" t="str">
            <v>Caroline Chisolm</v>
          </cell>
          <cell r="J186" t="str">
            <v>U17 Men</v>
          </cell>
          <cell r="K186" t="str">
            <v>Male</v>
          </cell>
          <cell r="L186" t="str">
            <v>Birth</v>
          </cell>
          <cell r="M186" t="str">
            <v>Northampton</v>
          </cell>
          <cell r="N186">
            <v>36711</v>
          </cell>
          <cell r="Q186">
            <v>0</v>
          </cell>
          <cell r="S186">
            <v>0</v>
          </cell>
          <cell r="U186">
            <v>3</v>
          </cell>
          <cell r="V186">
            <v>2.06</v>
          </cell>
          <cell r="W186">
            <v>0</v>
          </cell>
          <cell r="Y186">
            <v>0</v>
          </cell>
          <cell r="AA186">
            <v>0</v>
          </cell>
          <cell r="AC186">
            <v>0</v>
          </cell>
          <cell r="AE186">
            <v>0</v>
          </cell>
          <cell r="AI186">
            <v>0</v>
          </cell>
          <cell r="AS186">
            <v>0</v>
          </cell>
          <cell r="AU186">
            <v>0</v>
          </cell>
          <cell r="AW186">
            <v>0</v>
          </cell>
          <cell r="AY186">
            <v>0</v>
          </cell>
          <cell r="BA186">
            <v>0</v>
          </cell>
          <cell r="BC186">
            <v>0</v>
          </cell>
          <cell r="BE186">
            <v>0</v>
          </cell>
          <cell r="BG186">
            <v>0</v>
          </cell>
          <cell r="BM186" t="str">
            <v>Coach ..</v>
          </cell>
          <cell r="BN186">
            <v>42483.624224537038</v>
          </cell>
          <cell r="BO186" t="str">
            <v>2B68724934988134G</v>
          </cell>
          <cell r="BP186">
            <v>4.5</v>
          </cell>
        </row>
        <row r="187">
          <cell r="A187">
            <v>185</v>
          </cell>
          <cell r="B187">
            <v>15293</v>
          </cell>
          <cell r="C187">
            <v>3525205</v>
          </cell>
          <cell r="D187" t="b">
            <v>1</v>
          </cell>
          <cell r="E187" t="str">
            <v>Matthew</v>
          </cell>
          <cell r="F187" t="str">
            <v>Thorman</v>
          </cell>
          <cell r="G187" t="str">
            <v>Matthew THORMAN</v>
          </cell>
          <cell r="H187" t="str">
            <v>Rugby &amp; Northampton AC</v>
          </cell>
          <cell r="I187" t="str">
            <v>Caroline Chisolm</v>
          </cell>
          <cell r="J187" t="str">
            <v>U13 Boys</v>
          </cell>
          <cell r="K187" t="str">
            <v>Male</v>
          </cell>
          <cell r="L187" t="str">
            <v>Birth</v>
          </cell>
          <cell r="M187" t="str">
            <v>Northampton</v>
          </cell>
          <cell r="N187">
            <v>38271</v>
          </cell>
          <cell r="Q187">
            <v>0</v>
          </cell>
          <cell r="S187">
            <v>0</v>
          </cell>
          <cell r="U187">
            <v>5</v>
          </cell>
          <cell r="V187">
            <v>2.5</v>
          </cell>
          <cell r="W187">
            <v>0</v>
          </cell>
          <cell r="Y187">
            <v>0</v>
          </cell>
          <cell r="AA187">
            <v>0</v>
          </cell>
          <cell r="AC187">
            <v>0</v>
          </cell>
          <cell r="AE187">
            <v>0</v>
          </cell>
          <cell r="AI187">
            <v>0</v>
          </cell>
          <cell r="AS187">
            <v>0</v>
          </cell>
          <cell r="AU187">
            <v>0</v>
          </cell>
          <cell r="AW187">
            <v>0</v>
          </cell>
          <cell r="AY187">
            <v>0</v>
          </cell>
          <cell r="BA187">
            <v>0</v>
          </cell>
          <cell r="BC187">
            <v>0</v>
          </cell>
          <cell r="BE187">
            <v>0</v>
          </cell>
          <cell r="BG187">
            <v>0</v>
          </cell>
          <cell r="BM187" t="str">
            <v>Coach ..</v>
          </cell>
          <cell r="BN187">
            <v>42483.638425925928</v>
          </cell>
          <cell r="BO187" t="str">
            <v>54909710PW8179128</v>
          </cell>
          <cell r="BP187">
            <v>4.5</v>
          </cell>
        </row>
        <row r="188">
          <cell r="A188">
            <v>186</v>
          </cell>
          <cell r="B188">
            <v>15089</v>
          </cell>
          <cell r="C188" t="str">
            <v>TN281098</v>
          </cell>
          <cell r="D188" t="b">
            <v>0</v>
          </cell>
          <cell r="E188" t="str">
            <v>Alex</v>
          </cell>
          <cell r="F188" t="str">
            <v>Wardle-Solano</v>
          </cell>
          <cell r="G188" t="str">
            <v>Alex WARDLE-SOLANO</v>
          </cell>
          <cell r="H188" t="str">
            <v>Rugby &amp; Northampton AC</v>
          </cell>
          <cell r="I188" t="str">
            <v>Wellingborough Independent School</v>
          </cell>
          <cell r="J188" t="str">
            <v>U20 Men</v>
          </cell>
          <cell r="K188" t="str">
            <v>Male</v>
          </cell>
          <cell r="L188" t="str">
            <v>Residency</v>
          </cell>
          <cell r="M188" t="str">
            <v>London</v>
          </cell>
          <cell r="N188">
            <v>36096</v>
          </cell>
          <cell r="Q188">
            <v>0</v>
          </cell>
          <cell r="S188">
            <v>0</v>
          </cell>
          <cell r="U188">
            <v>2</v>
          </cell>
          <cell r="V188" t="str">
            <v>X</v>
          </cell>
          <cell r="W188">
            <v>0</v>
          </cell>
          <cell r="Y188">
            <v>0</v>
          </cell>
          <cell r="AA188">
            <v>0</v>
          </cell>
          <cell r="AC188">
            <v>0</v>
          </cell>
          <cell r="AE188">
            <v>0</v>
          </cell>
          <cell r="AI188">
            <v>0</v>
          </cell>
          <cell r="AS188">
            <v>0</v>
          </cell>
          <cell r="AU188">
            <v>0</v>
          </cell>
          <cell r="AW188">
            <v>0</v>
          </cell>
          <cell r="AY188">
            <v>0</v>
          </cell>
          <cell r="BA188">
            <v>0</v>
          </cell>
          <cell r="BC188">
            <v>0</v>
          </cell>
          <cell r="BE188">
            <v>0</v>
          </cell>
          <cell r="BG188">
            <v>0</v>
          </cell>
          <cell r="BM188" t="str">
            <v>Steve McGowan</v>
          </cell>
          <cell r="BN188">
            <v>42482.65384259259</v>
          </cell>
          <cell r="BO188" t="str">
            <v>89D47822XJ920500E</v>
          </cell>
          <cell r="BP188">
            <v>5.5</v>
          </cell>
        </row>
        <row r="189">
          <cell r="A189">
            <v>187</v>
          </cell>
          <cell r="B189">
            <v>14933</v>
          </cell>
          <cell r="C189">
            <v>3230906</v>
          </cell>
          <cell r="D189" t="b">
            <v>1</v>
          </cell>
          <cell r="E189" t="str">
            <v>Chris</v>
          </cell>
          <cell r="F189" t="str">
            <v>Wizard</v>
          </cell>
          <cell r="G189" t="str">
            <v>Chris WIZARD</v>
          </cell>
          <cell r="H189" t="str">
            <v>Rugby &amp; Northampton AC</v>
          </cell>
          <cell r="I189" t="str">
            <v>School ..</v>
          </cell>
          <cell r="J189" t="str">
            <v>U17 Men</v>
          </cell>
          <cell r="K189" t="str">
            <v>Male</v>
          </cell>
          <cell r="L189" t="str">
            <v>Residency</v>
          </cell>
          <cell r="M189" t="str">
            <v>Aylesbury</v>
          </cell>
          <cell r="N189">
            <v>36749</v>
          </cell>
          <cell r="Q189">
            <v>0</v>
          </cell>
          <cell r="S189">
            <v>0</v>
          </cell>
          <cell r="U189">
            <v>0</v>
          </cell>
          <cell r="W189">
            <v>3</v>
          </cell>
          <cell r="X189" t="str">
            <v>X</v>
          </cell>
          <cell r="Y189">
            <v>0</v>
          </cell>
          <cell r="AA189">
            <v>0</v>
          </cell>
          <cell r="AC189">
            <v>0</v>
          </cell>
          <cell r="AE189">
            <v>0</v>
          </cell>
          <cell r="AI189">
            <v>0</v>
          </cell>
          <cell r="AS189">
            <v>0</v>
          </cell>
          <cell r="AU189">
            <v>0</v>
          </cell>
          <cell r="AW189">
            <v>0</v>
          </cell>
          <cell r="AY189">
            <v>0</v>
          </cell>
          <cell r="BA189">
            <v>0</v>
          </cell>
          <cell r="BC189">
            <v>0</v>
          </cell>
          <cell r="BE189">
            <v>0</v>
          </cell>
          <cell r="BG189">
            <v>0</v>
          </cell>
          <cell r="BM189" t="str">
            <v>Coach ..</v>
          </cell>
          <cell r="BN189">
            <v>42482.023657407408</v>
          </cell>
          <cell r="BO189" t="str">
            <v>2J600660N2040444C</v>
          </cell>
          <cell r="BP189">
            <v>4.5</v>
          </cell>
        </row>
        <row r="190">
          <cell r="A190">
            <v>201</v>
          </cell>
          <cell r="B190">
            <v>15276</v>
          </cell>
          <cell r="C190">
            <v>3302206</v>
          </cell>
          <cell r="D190" t="b">
            <v>1</v>
          </cell>
          <cell r="E190" t="str">
            <v>Jada</v>
          </cell>
          <cell r="F190" t="str">
            <v>Ababio</v>
          </cell>
          <cell r="G190" t="str">
            <v>Jada ABABIO</v>
          </cell>
          <cell r="H190" t="str">
            <v>Rugby &amp; Northampton AC</v>
          </cell>
          <cell r="I190" t="str">
            <v>Northampton school for girls</v>
          </cell>
          <cell r="J190" t="str">
            <v>U15 Girls</v>
          </cell>
          <cell r="K190" t="str">
            <v>Female</v>
          </cell>
          <cell r="L190" t="str">
            <v>Birth</v>
          </cell>
          <cell r="M190" t="str">
            <v>Town/City Place of Birth ...</v>
          </cell>
          <cell r="N190">
            <v>37332</v>
          </cell>
          <cell r="O190">
            <v>40</v>
          </cell>
          <cell r="P190" t="str">
            <v>X</v>
          </cell>
          <cell r="Q190">
            <v>0</v>
          </cell>
          <cell r="S190">
            <v>0</v>
          </cell>
          <cell r="U190">
            <v>0</v>
          </cell>
          <cell r="W190">
            <v>0</v>
          </cell>
          <cell r="Y190">
            <v>0</v>
          </cell>
          <cell r="AA190">
            <v>0</v>
          </cell>
          <cell r="AC190">
            <v>0</v>
          </cell>
          <cell r="AE190">
            <v>0</v>
          </cell>
          <cell r="AI190">
            <v>0</v>
          </cell>
          <cell r="AS190">
            <v>0</v>
          </cell>
          <cell r="AU190">
            <v>0</v>
          </cell>
          <cell r="AW190">
            <v>40</v>
          </cell>
          <cell r="AX190" t="str">
            <v>X</v>
          </cell>
          <cell r="AY190">
            <v>0</v>
          </cell>
          <cell r="BA190">
            <v>0</v>
          </cell>
          <cell r="BC190">
            <v>0</v>
          </cell>
          <cell r="BE190">
            <v>0</v>
          </cell>
          <cell r="BG190">
            <v>0</v>
          </cell>
          <cell r="BM190" t="str">
            <v>Richard blenkinsop</v>
          </cell>
          <cell r="BN190">
            <v>42483.600925925923</v>
          </cell>
          <cell r="BO190">
            <v>0</v>
          </cell>
          <cell r="BP190">
            <v>9</v>
          </cell>
        </row>
        <row r="191">
          <cell r="A191">
            <v>202</v>
          </cell>
          <cell r="B191">
            <v>14638</v>
          </cell>
          <cell r="C191">
            <v>3532536</v>
          </cell>
          <cell r="D191" t="b">
            <v>1</v>
          </cell>
          <cell r="E191" t="str">
            <v>Regan</v>
          </cell>
          <cell r="F191" t="str">
            <v>Adams</v>
          </cell>
          <cell r="G191" t="str">
            <v>Regan ADAMS</v>
          </cell>
          <cell r="H191" t="str">
            <v>Rugby &amp; Northampton AC</v>
          </cell>
          <cell r="I191" t="str">
            <v>CCS</v>
          </cell>
          <cell r="J191" t="str">
            <v>U13 Girls</v>
          </cell>
          <cell r="K191" t="str">
            <v>Female</v>
          </cell>
          <cell r="L191" t="str">
            <v>Residency</v>
          </cell>
          <cell r="M191" t="str">
            <v>Northamptonshire</v>
          </cell>
          <cell r="N191">
            <v>38128</v>
          </cell>
          <cell r="O191">
            <v>50</v>
          </cell>
          <cell r="P191">
            <v>15</v>
          </cell>
          <cell r="Q191">
            <v>0</v>
          </cell>
          <cell r="S191">
            <v>0</v>
          </cell>
          <cell r="U191">
            <v>0</v>
          </cell>
          <cell r="W191">
            <v>0</v>
          </cell>
          <cell r="Y191">
            <v>0</v>
          </cell>
          <cell r="AA191">
            <v>0</v>
          </cell>
          <cell r="AC191">
            <v>0</v>
          </cell>
          <cell r="AE191">
            <v>0</v>
          </cell>
          <cell r="AI191">
            <v>0</v>
          </cell>
          <cell r="AS191">
            <v>0</v>
          </cell>
          <cell r="AU191">
            <v>0</v>
          </cell>
          <cell r="AW191">
            <v>50</v>
          </cell>
          <cell r="AX191" t="str">
            <v>X</v>
          </cell>
          <cell r="AY191">
            <v>0</v>
          </cell>
          <cell r="BA191">
            <v>0</v>
          </cell>
          <cell r="BC191">
            <v>0</v>
          </cell>
          <cell r="BE191">
            <v>0</v>
          </cell>
          <cell r="BG191">
            <v>0</v>
          </cell>
          <cell r="BM191" t="str">
            <v>Coach ..</v>
          </cell>
          <cell r="BN191">
            <v>42480.214849537035</v>
          </cell>
          <cell r="BO191" t="str">
            <v>7WM05542S98272130 &amp; 5GV801133V328910T</v>
          </cell>
          <cell r="BP191">
            <v>9</v>
          </cell>
        </row>
        <row r="192">
          <cell r="A192">
            <v>203</v>
          </cell>
          <cell r="B192">
            <v>15217</v>
          </cell>
          <cell r="C192">
            <v>3113372</v>
          </cell>
          <cell r="D192" t="b">
            <v>1</v>
          </cell>
          <cell r="E192" t="str">
            <v>Laurone</v>
          </cell>
          <cell r="F192" t="str">
            <v>Ager</v>
          </cell>
          <cell r="G192" t="str">
            <v>Laurone AGER</v>
          </cell>
          <cell r="H192" t="str">
            <v>Rugby &amp; Northampton AC</v>
          </cell>
          <cell r="I192" t="str">
            <v>NSG</v>
          </cell>
          <cell r="J192" t="str">
            <v>U17 Women</v>
          </cell>
          <cell r="K192" t="str">
            <v>Female</v>
          </cell>
          <cell r="L192" t="str">
            <v>Birth</v>
          </cell>
          <cell r="M192" t="str">
            <v>Northampton</v>
          </cell>
          <cell r="N192">
            <v>36926</v>
          </cell>
          <cell r="O192">
            <v>30</v>
          </cell>
          <cell r="P192" t="str">
            <v>X</v>
          </cell>
          <cell r="Q192">
            <v>30</v>
          </cell>
          <cell r="R192" t="str">
            <v>X</v>
          </cell>
          <cell r="S192">
            <v>0</v>
          </cell>
          <cell r="U192">
            <v>0</v>
          </cell>
          <cell r="W192">
            <v>0</v>
          </cell>
          <cell r="Y192">
            <v>0</v>
          </cell>
          <cell r="AA192">
            <v>0</v>
          </cell>
          <cell r="AC192">
            <v>0</v>
          </cell>
          <cell r="AE192">
            <v>0</v>
          </cell>
          <cell r="AI192">
            <v>0</v>
          </cell>
          <cell r="AS192">
            <v>0</v>
          </cell>
          <cell r="AU192">
            <v>0</v>
          </cell>
          <cell r="AW192">
            <v>0</v>
          </cell>
          <cell r="AY192">
            <v>0</v>
          </cell>
          <cell r="BA192">
            <v>0</v>
          </cell>
          <cell r="BC192">
            <v>0</v>
          </cell>
          <cell r="BE192">
            <v>0</v>
          </cell>
          <cell r="BG192">
            <v>0</v>
          </cell>
          <cell r="BM192" t="str">
            <v>Beverley Simms</v>
          </cell>
          <cell r="BN192">
            <v>42483.450416666667</v>
          </cell>
          <cell r="BO192" t="str">
            <v>5G924242179995913</v>
          </cell>
          <cell r="BP192">
            <v>9</v>
          </cell>
        </row>
        <row r="193">
          <cell r="A193">
            <v>204</v>
          </cell>
          <cell r="B193">
            <v>15213</v>
          </cell>
          <cell r="C193">
            <v>2910682</v>
          </cell>
          <cell r="D193" t="b">
            <v>1</v>
          </cell>
          <cell r="E193" t="str">
            <v>Simone</v>
          </cell>
          <cell r="F193" t="str">
            <v>Ager</v>
          </cell>
          <cell r="G193" t="str">
            <v>Simone AGER</v>
          </cell>
          <cell r="H193" t="str">
            <v>Rugby &amp; Northampton AC</v>
          </cell>
          <cell r="I193" t="str">
            <v>NSG</v>
          </cell>
          <cell r="J193" t="str">
            <v>U20 Women</v>
          </cell>
          <cell r="K193" t="str">
            <v>Female</v>
          </cell>
          <cell r="L193" t="str">
            <v>Birth</v>
          </cell>
          <cell r="M193" t="str">
            <v>Northampton</v>
          </cell>
          <cell r="N193">
            <v>35773</v>
          </cell>
          <cell r="O193">
            <v>20</v>
          </cell>
          <cell r="P193" t="str">
            <v>X</v>
          </cell>
          <cell r="Q193">
            <v>0</v>
          </cell>
          <cell r="S193">
            <v>0</v>
          </cell>
          <cell r="U193">
            <v>0</v>
          </cell>
          <cell r="W193">
            <v>0</v>
          </cell>
          <cell r="Y193">
            <v>0</v>
          </cell>
          <cell r="AA193">
            <v>0</v>
          </cell>
          <cell r="AC193">
            <v>0</v>
          </cell>
          <cell r="AE193">
            <v>0</v>
          </cell>
          <cell r="AI193">
            <v>0</v>
          </cell>
          <cell r="AS193">
            <v>0</v>
          </cell>
          <cell r="AU193">
            <v>0</v>
          </cell>
          <cell r="AW193">
            <v>20</v>
          </cell>
          <cell r="AX193" t="str">
            <v>X</v>
          </cell>
          <cell r="AY193">
            <v>0</v>
          </cell>
          <cell r="BA193">
            <v>0</v>
          </cell>
          <cell r="BC193">
            <v>0</v>
          </cell>
          <cell r="BE193">
            <v>0</v>
          </cell>
          <cell r="BG193">
            <v>0</v>
          </cell>
          <cell r="BM193" t="str">
            <v>A.Allee-sprints.I.Roberts-LJ</v>
          </cell>
          <cell r="BN193">
            <v>42483.443368055552</v>
          </cell>
          <cell r="BO193" t="str">
            <v>90K04931BK507204J</v>
          </cell>
          <cell r="BP193">
            <v>11</v>
          </cell>
        </row>
        <row r="194">
          <cell r="A194">
            <v>205</v>
          </cell>
          <cell r="B194">
            <v>15113</v>
          </cell>
          <cell r="C194">
            <v>3517904</v>
          </cell>
          <cell r="D194" t="b">
            <v>1</v>
          </cell>
          <cell r="E194" t="str">
            <v>Oriana</v>
          </cell>
          <cell r="F194" t="str">
            <v>Ahmadi</v>
          </cell>
          <cell r="G194" t="str">
            <v>Oriana AHMADI</v>
          </cell>
          <cell r="H194" t="str">
            <v>Daventry AAC</v>
          </cell>
          <cell r="I194" t="str">
            <v>DSLV</v>
          </cell>
          <cell r="J194" t="str">
            <v>U15 Girls</v>
          </cell>
          <cell r="K194" t="str">
            <v>Female</v>
          </cell>
          <cell r="L194" t="str">
            <v>Birth</v>
          </cell>
          <cell r="M194" t="str">
            <v>Northampton</v>
          </cell>
          <cell r="N194">
            <v>37565</v>
          </cell>
          <cell r="O194">
            <v>40</v>
          </cell>
          <cell r="P194" t="str">
            <v>X</v>
          </cell>
          <cell r="Q194">
            <v>40</v>
          </cell>
          <cell r="R194" t="str">
            <v>X</v>
          </cell>
          <cell r="S194">
            <v>0</v>
          </cell>
          <cell r="U194">
            <v>0</v>
          </cell>
          <cell r="W194">
            <v>0</v>
          </cell>
          <cell r="Y194">
            <v>0</v>
          </cell>
          <cell r="AA194">
            <v>0</v>
          </cell>
          <cell r="AC194">
            <v>0</v>
          </cell>
          <cell r="AE194">
            <v>0</v>
          </cell>
          <cell r="AI194">
            <v>0</v>
          </cell>
          <cell r="AS194">
            <v>0</v>
          </cell>
          <cell r="AU194">
            <v>0</v>
          </cell>
          <cell r="AW194">
            <v>40</v>
          </cell>
          <cell r="AX194" t="str">
            <v>X</v>
          </cell>
          <cell r="AY194">
            <v>0</v>
          </cell>
          <cell r="BA194">
            <v>0</v>
          </cell>
          <cell r="BC194">
            <v>0</v>
          </cell>
          <cell r="BE194">
            <v>0</v>
          </cell>
          <cell r="BG194">
            <v>0</v>
          </cell>
          <cell r="BK194" t="str">
            <v>T13</v>
          </cell>
          <cell r="BM194" t="str">
            <v>Diane Clarke, Barry Fenn</v>
          </cell>
          <cell r="BN194">
            <v>42482.99050925926</v>
          </cell>
          <cell r="BO194" t="str">
            <v>4U4917691S3636221</v>
          </cell>
          <cell r="BP194">
            <v>13.5</v>
          </cell>
        </row>
        <row r="195">
          <cell r="A195">
            <v>206</v>
          </cell>
          <cell r="B195">
            <v>15059</v>
          </cell>
          <cell r="C195">
            <v>176677318692</v>
          </cell>
          <cell r="D195" t="b">
            <v>0</v>
          </cell>
          <cell r="E195" t="str">
            <v>Beatrix</v>
          </cell>
          <cell r="F195" t="str">
            <v>Baffoe</v>
          </cell>
          <cell r="G195" t="str">
            <v>Beatrix BAFFOE</v>
          </cell>
          <cell r="H195" t="str">
            <v>Rugby &amp; Northampton AC</v>
          </cell>
          <cell r="I195" t="str">
            <v>School ..</v>
          </cell>
          <cell r="J195" t="str">
            <v>U11 Girls</v>
          </cell>
          <cell r="K195" t="str">
            <v>Female</v>
          </cell>
          <cell r="L195" t="str">
            <v>Birth</v>
          </cell>
          <cell r="M195" t="str">
            <v>Northampton</v>
          </cell>
          <cell r="N195">
            <v>38974</v>
          </cell>
          <cell r="O195">
            <v>60</v>
          </cell>
          <cell r="P195" t="str">
            <v>X</v>
          </cell>
          <cell r="Q195">
            <v>0</v>
          </cell>
          <cell r="S195">
            <v>0</v>
          </cell>
          <cell r="U195">
            <v>0</v>
          </cell>
          <cell r="W195">
            <v>0</v>
          </cell>
          <cell r="Y195">
            <v>0</v>
          </cell>
          <cell r="AA195">
            <v>0</v>
          </cell>
          <cell r="AC195">
            <v>0</v>
          </cell>
          <cell r="AE195">
            <v>0</v>
          </cell>
          <cell r="AI195">
            <v>0</v>
          </cell>
          <cell r="AS195">
            <v>0</v>
          </cell>
          <cell r="AU195">
            <v>0</v>
          </cell>
          <cell r="AW195">
            <v>60</v>
          </cell>
          <cell r="AX195" t="str">
            <v>X</v>
          </cell>
          <cell r="AY195">
            <v>0</v>
          </cell>
          <cell r="BA195">
            <v>0</v>
          </cell>
          <cell r="BC195">
            <v>0</v>
          </cell>
          <cell r="BE195">
            <v>0</v>
          </cell>
          <cell r="BG195">
            <v>0</v>
          </cell>
          <cell r="BM195" t="str">
            <v>Coach ..</v>
          </cell>
          <cell r="BN195">
            <v>42482.544456018521</v>
          </cell>
          <cell r="BO195" t="str">
            <v>4LK00753B3119083L</v>
          </cell>
          <cell r="BP195">
            <v>9</v>
          </cell>
        </row>
        <row r="196">
          <cell r="A196">
            <v>207</v>
          </cell>
          <cell r="B196">
            <v>15319</v>
          </cell>
          <cell r="C196">
            <v>123456789101</v>
          </cell>
          <cell r="D196" t="b">
            <v>0</v>
          </cell>
          <cell r="E196" t="str">
            <v>Sofia</v>
          </cell>
          <cell r="F196" t="str">
            <v>Barrett</v>
          </cell>
          <cell r="G196" t="str">
            <v>Sofia BARRETT</v>
          </cell>
          <cell r="H196" t="str">
            <v>Corby AC</v>
          </cell>
          <cell r="I196" t="str">
            <v>oundle primary school</v>
          </cell>
          <cell r="J196" t="str">
            <v>U11 Girls</v>
          </cell>
          <cell r="K196" t="str">
            <v>Female</v>
          </cell>
          <cell r="L196" t="str">
            <v>Birth</v>
          </cell>
          <cell r="M196" t="str">
            <v>derby</v>
          </cell>
          <cell r="N196">
            <v>39059</v>
          </cell>
          <cell r="O196">
            <v>60</v>
          </cell>
          <cell r="P196" t="str">
            <v>X</v>
          </cell>
          <cell r="Q196">
            <v>0</v>
          </cell>
          <cell r="S196">
            <v>0</v>
          </cell>
          <cell r="U196">
            <v>0</v>
          </cell>
          <cell r="W196">
            <v>60</v>
          </cell>
          <cell r="X196" t="str">
            <v>X</v>
          </cell>
          <cell r="Y196">
            <v>0</v>
          </cell>
          <cell r="AA196">
            <v>0</v>
          </cell>
          <cell r="AC196">
            <v>0</v>
          </cell>
          <cell r="AE196">
            <v>0</v>
          </cell>
          <cell r="AI196">
            <v>0</v>
          </cell>
          <cell r="AS196">
            <v>0</v>
          </cell>
          <cell r="AU196">
            <v>0</v>
          </cell>
          <cell r="AW196">
            <v>60</v>
          </cell>
          <cell r="AX196" t="str">
            <v>X</v>
          </cell>
          <cell r="AY196">
            <v>0</v>
          </cell>
          <cell r="BA196">
            <v>0</v>
          </cell>
          <cell r="BC196">
            <v>0</v>
          </cell>
          <cell r="BE196">
            <v>0</v>
          </cell>
          <cell r="BG196">
            <v>0</v>
          </cell>
          <cell r="BM196" t="str">
            <v>Bill Boys</v>
          </cell>
          <cell r="BN196">
            <v>42484.19326388889</v>
          </cell>
          <cell r="BO196">
            <v>0</v>
          </cell>
          <cell r="BP196">
            <v>13.5</v>
          </cell>
        </row>
        <row r="197">
          <cell r="A197">
            <v>208</v>
          </cell>
          <cell r="B197">
            <v>15063</v>
          </cell>
          <cell r="C197">
            <v>3229221</v>
          </cell>
          <cell r="D197" t="b">
            <v>1</v>
          </cell>
          <cell r="E197" t="str">
            <v>Alice</v>
          </cell>
          <cell r="F197" t="str">
            <v>Barton</v>
          </cell>
          <cell r="G197" t="str">
            <v>Alice BARTON</v>
          </cell>
          <cell r="H197" t="str">
            <v>Kettering Town Harriers</v>
          </cell>
          <cell r="I197" t="str">
            <v>Bishop Stopford</v>
          </cell>
          <cell r="J197" t="str">
            <v>U15 Girls</v>
          </cell>
          <cell r="K197" t="str">
            <v>Female</v>
          </cell>
          <cell r="L197" t="str">
            <v>Birth</v>
          </cell>
          <cell r="M197" t="str">
            <v>Kettering</v>
          </cell>
          <cell r="N197">
            <v>37852</v>
          </cell>
          <cell r="O197">
            <v>40</v>
          </cell>
          <cell r="P197" t="str">
            <v>X</v>
          </cell>
          <cell r="Q197">
            <v>0</v>
          </cell>
          <cell r="S197">
            <v>0</v>
          </cell>
          <cell r="U197">
            <v>0</v>
          </cell>
          <cell r="W197">
            <v>0</v>
          </cell>
          <cell r="Y197">
            <v>0</v>
          </cell>
          <cell r="AA197">
            <v>0</v>
          </cell>
          <cell r="AC197">
            <v>0</v>
          </cell>
          <cell r="AE197">
            <v>0</v>
          </cell>
          <cell r="AI197">
            <v>0</v>
          </cell>
          <cell r="AS197">
            <v>0</v>
          </cell>
          <cell r="AU197">
            <v>0</v>
          </cell>
          <cell r="AW197">
            <v>0</v>
          </cell>
          <cell r="AY197">
            <v>0</v>
          </cell>
          <cell r="BA197">
            <v>0</v>
          </cell>
          <cell r="BC197">
            <v>0</v>
          </cell>
          <cell r="BE197">
            <v>0</v>
          </cell>
          <cell r="BG197">
            <v>0</v>
          </cell>
          <cell r="BM197" t="str">
            <v>Antoinette Innis-Hancox</v>
          </cell>
          <cell r="BN197">
            <v>42482.553807870368</v>
          </cell>
          <cell r="BO197" t="str">
            <v>3WK45210S2981352K</v>
          </cell>
          <cell r="BP197">
            <v>4.5</v>
          </cell>
        </row>
        <row r="198">
          <cell r="A198">
            <v>209</v>
          </cell>
          <cell r="B198">
            <v>14256</v>
          </cell>
          <cell r="C198">
            <v>3229223</v>
          </cell>
          <cell r="D198" t="b">
            <v>1</v>
          </cell>
          <cell r="E198" t="str">
            <v>Alex</v>
          </cell>
          <cell r="F198" t="str">
            <v>Beale</v>
          </cell>
          <cell r="G198" t="str">
            <v>Alex BEALE</v>
          </cell>
          <cell r="H198" t="str">
            <v>Kettering Town Harriers</v>
          </cell>
          <cell r="I198" t="str">
            <v>Montsaye academy</v>
          </cell>
          <cell r="J198" t="str">
            <v>U15 Girls</v>
          </cell>
          <cell r="K198" t="str">
            <v>Female</v>
          </cell>
          <cell r="L198" t="str">
            <v>Birth</v>
          </cell>
          <cell r="M198" t="str">
            <v>Kettering</v>
          </cell>
          <cell r="N198">
            <v>37171</v>
          </cell>
          <cell r="O198">
            <v>40</v>
          </cell>
          <cell r="P198">
            <v>14</v>
          </cell>
          <cell r="Q198">
            <v>40</v>
          </cell>
          <cell r="R198">
            <v>28.3</v>
          </cell>
          <cell r="S198">
            <v>0</v>
          </cell>
          <cell r="U198">
            <v>0</v>
          </cell>
          <cell r="W198">
            <v>0</v>
          </cell>
          <cell r="Y198">
            <v>0</v>
          </cell>
          <cell r="AA198">
            <v>0</v>
          </cell>
          <cell r="AC198">
            <v>0</v>
          </cell>
          <cell r="AE198">
            <v>0</v>
          </cell>
          <cell r="AI198">
            <v>0</v>
          </cell>
          <cell r="AS198">
            <v>0</v>
          </cell>
          <cell r="AU198">
            <v>0</v>
          </cell>
          <cell r="AW198">
            <v>0</v>
          </cell>
          <cell r="AY198">
            <v>0</v>
          </cell>
          <cell r="BA198">
            <v>0</v>
          </cell>
          <cell r="BC198">
            <v>0</v>
          </cell>
          <cell r="BE198">
            <v>0</v>
          </cell>
          <cell r="BG198">
            <v>0</v>
          </cell>
          <cell r="BM198" t="str">
            <v>Antoinette Innis-haycox</v>
          </cell>
          <cell r="BN198">
            <v>42475.16134259259</v>
          </cell>
          <cell r="BO198" t="str">
            <v>2XF56431D2459740N</v>
          </cell>
          <cell r="BP198">
            <v>9</v>
          </cell>
        </row>
        <row r="199">
          <cell r="A199">
            <v>210</v>
          </cell>
          <cell r="B199">
            <v>14575</v>
          </cell>
          <cell r="C199">
            <v>3146658</v>
          </cell>
          <cell r="D199" t="b">
            <v>1</v>
          </cell>
          <cell r="E199" t="str">
            <v>Sophie</v>
          </cell>
          <cell r="F199" t="str">
            <v>Beaty</v>
          </cell>
          <cell r="G199" t="str">
            <v>Sophie BEATY</v>
          </cell>
          <cell r="H199" t="str">
            <v>Corby AC</v>
          </cell>
          <cell r="I199" t="str">
            <v>uppingham community college</v>
          </cell>
          <cell r="J199" t="str">
            <v>U15 Girls</v>
          </cell>
          <cell r="K199" t="str">
            <v>Female</v>
          </cell>
          <cell r="L199" t="str">
            <v>Birth</v>
          </cell>
          <cell r="M199" t="str">
            <v>kettering</v>
          </cell>
          <cell r="N199">
            <v>37507</v>
          </cell>
          <cell r="O199">
            <v>40</v>
          </cell>
          <cell r="P199">
            <v>14.4</v>
          </cell>
          <cell r="Q199">
            <v>40</v>
          </cell>
          <cell r="R199">
            <v>29.3</v>
          </cell>
          <cell r="S199">
            <v>0</v>
          </cell>
          <cell r="U199">
            <v>0</v>
          </cell>
          <cell r="W199">
            <v>0</v>
          </cell>
          <cell r="Y199">
            <v>0</v>
          </cell>
          <cell r="AA199">
            <v>0</v>
          </cell>
          <cell r="AC199">
            <v>0</v>
          </cell>
          <cell r="AE199">
            <v>0</v>
          </cell>
          <cell r="AI199">
            <v>0</v>
          </cell>
          <cell r="AS199">
            <v>0</v>
          </cell>
          <cell r="AU199">
            <v>0</v>
          </cell>
          <cell r="AW199">
            <v>40</v>
          </cell>
          <cell r="AX199">
            <v>4.1900000000000004</v>
          </cell>
          <cell r="AY199">
            <v>0</v>
          </cell>
          <cell r="BA199">
            <v>0</v>
          </cell>
          <cell r="BC199">
            <v>0</v>
          </cell>
          <cell r="BE199">
            <v>0</v>
          </cell>
          <cell r="BG199">
            <v>0</v>
          </cell>
          <cell r="BM199" t="str">
            <v>alan</v>
          </cell>
          <cell r="BN199">
            <v>42479.528391203705</v>
          </cell>
          <cell r="BO199" t="str">
            <v>3AV78972R83911432</v>
          </cell>
          <cell r="BP199">
            <v>13.5</v>
          </cell>
        </row>
        <row r="200">
          <cell r="A200">
            <v>211</v>
          </cell>
          <cell r="B200">
            <v>14353</v>
          </cell>
          <cell r="C200">
            <v>3442472</v>
          </cell>
          <cell r="D200" t="b">
            <v>1</v>
          </cell>
          <cell r="E200" t="str">
            <v>Annie</v>
          </cell>
          <cell r="F200" t="str">
            <v>Beckwith</v>
          </cell>
          <cell r="G200" t="str">
            <v>Annie BECKWITH</v>
          </cell>
          <cell r="H200" t="str">
            <v>Corby AC</v>
          </cell>
          <cell r="I200" t="str">
            <v>Prince William School</v>
          </cell>
          <cell r="J200" t="str">
            <v>U13 Girls</v>
          </cell>
          <cell r="K200" t="str">
            <v>Female</v>
          </cell>
          <cell r="L200" t="str">
            <v>Residency</v>
          </cell>
          <cell r="M200" t="str">
            <v>Leicester</v>
          </cell>
          <cell r="N200">
            <v>37884</v>
          </cell>
          <cell r="O200">
            <v>50</v>
          </cell>
          <cell r="P200">
            <v>16.3</v>
          </cell>
          <cell r="Q200">
            <v>0</v>
          </cell>
          <cell r="S200">
            <v>0</v>
          </cell>
          <cell r="U200">
            <v>50</v>
          </cell>
          <cell r="V200">
            <v>3.01</v>
          </cell>
          <cell r="W200">
            <v>0</v>
          </cell>
          <cell r="Y200">
            <v>0</v>
          </cell>
          <cell r="AA200">
            <v>0</v>
          </cell>
          <cell r="AC200">
            <v>0</v>
          </cell>
          <cell r="AE200">
            <v>0</v>
          </cell>
          <cell r="AI200">
            <v>0</v>
          </cell>
          <cell r="AS200">
            <v>0</v>
          </cell>
          <cell r="AU200">
            <v>0</v>
          </cell>
          <cell r="AW200">
            <v>0</v>
          </cell>
          <cell r="AY200">
            <v>0</v>
          </cell>
          <cell r="BA200">
            <v>0</v>
          </cell>
          <cell r="BC200">
            <v>0</v>
          </cell>
          <cell r="BE200">
            <v>0</v>
          </cell>
          <cell r="BG200">
            <v>0</v>
          </cell>
          <cell r="BM200" t="str">
            <v>Bill Boyd</v>
          </cell>
          <cell r="BN200">
            <v>42477.248182870368</v>
          </cell>
          <cell r="BO200" t="str">
            <v>7JA93348JJ822384R</v>
          </cell>
          <cell r="BP200">
            <v>9</v>
          </cell>
        </row>
        <row r="201">
          <cell r="A201">
            <v>212</v>
          </cell>
          <cell r="B201">
            <v>13658</v>
          </cell>
          <cell r="C201">
            <v>3193188</v>
          </cell>
          <cell r="D201" t="b">
            <v>1</v>
          </cell>
          <cell r="E201" t="str">
            <v>Mary</v>
          </cell>
          <cell r="F201" t="str">
            <v>Beetham-Green</v>
          </cell>
          <cell r="G201" t="str">
            <v>Mary BEETHAM-GREEN</v>
          </cell>
          <cell r="H201" t="str">
            <v>Rugby &amp; Northampton AC</v>
          </cell>
          <cell r="I201" t="str">
            <v>School ..</v>
          </cell>
          <cell r="J201" t="str">
            <v>U15 Girls</v>
          </cell>
          <cell r="K201" t="str">
            <v>Female</v>
          </cell>
          <cell r="L201" t="str">
            <v>Birth</v>
          </cell>
          <cell r="M201" t="str">
            <v>Kettering</v>
          </cell>
          <cell r="N201">
            <v>37341</v>
          </cell>
          <cell r="O201">
            <v>40</v>
          </cell>
          <cell r="P201">
            <v>12.7</v>
          </cell>
          <cell r="Q201">
            <v>0</v>
          </cell>
          <cell r="S201">
            <v>40</v>
          </cell>
          <cell r="T201">
            <v>46.3</v>
          </cell>
          <cell r="U201">
            <v>0</v>
          </cell>
          <cell r="W201">
            <v>0</v>
          </cell>
          <cell r="Y201">
            <v>0</v>
          </cell>
          <cell r="AA201">
            <v>0</v>
          </cell>
          <cell r="AC201">
            <v>0</v>
          </cell>
          <cell r="AE201">
            <v>0</v>
          </cell>
          <cell r="AI201">
            <v>0</v>
          </cell>
          <cell r="AS201">
            <v>0</v>
          </cell>
          <cell r="AU201">
            <v>0</v>
          </cell>
          <cell r="AW201">
            <v>0</v>
          </cell>
          <cell r="AY201">
            <v>0</v>
          </cell>
          <cell r="BA201">
            <v>0</v>
          </cell>
          <cell r="BC201">
            <v>0</v>
          </cell>
          <cell r="BE201">
            <v>0</v>
          </cell>
          <cell r="BG201">
            <v>0</v>
          </cell>
          <cell r="BM201" t="str">
            <v>Coach ..</v>
          </cell>
          <cell r="BN201">
            <v>42494.104722222219</v>
          </cell>
          <cell r="BO201" t="str">
            <v>27U28497M8381964W</v>
          </cell>
          <cell r="BP201">
            <v>9</v>
          </cell>
        </row>
        <row r="202">
          <cell r="A202">
            <v>213</v>
          </cell>
          <cell r="B202">
            <v>14709</v>
          </cell>
          <cell r="C202" t="str">
            <v>TN220406</v>
          </cell>
          <cell r="D202" t="b">
            <v>1</v>
          </cell>
          <cell r="E202" t="str">
            <v>Alice</v>
          </cell>
          <cell r="F202" t="str">
            <v>Bennett</v>
          </cell>
          <cell r="G202" t="str">
            <v>Alice BENNETT</v>
          </cell>
          <cell r="H202" t="str">
            <v>Rugby &amp; Northampton AC</v>
          </cell>
          <cell r="I202" t="str">
            <v>Rugby and Northants</v>
          </cell>
          <cell r="J202" t="str">
            <v>U11 Girls</v>
          </cell>
          <cell r="K202" t="str">
            <v>Female</v>
          </cell>
          <cell r="L202" t="str">
            <v>Birth</v>
          </cell>
          <cell r="M202" t="str">
            <v>Northampton</v>
          </cell>
          <cell r="N202">
            <v>38829</v>
          </cell>
          <cell r="O202">
            <v>60</v>
          </cell>
          <cell r="P202">
            <v>11.6</v>
          </cell>
          <cell r="Q202">
            <v>0</v>
          </cell>
          <cell r="S202">
            <v>0</v>
          </cell>
          <cell r="U202">
            <v>60</v>
          </cell>
          <cell r="V202">
            <v>2.0099999999999998</v>
          </cell>
          <cell r="W202">
            <v>60</v>
          </cell>
          <cell r="X202">
            <v>4.38</v>
          </cell>
          <cell r="Y202">
            <v>0</v>
          </cell>
          <cell r="AA202">
            <v>0</v>
          </cell>
          <cell r="AC202">
            <v>0</v>
          </cell>
          <cell r="AE202">
            <v>0</v>
          </cell>
          <cell r="AI202">
            <v>0</v>
          </cell>
          <cell r="AS202">
            <v>0</v>
          </cell>
          <cell r="AU202">
            <v>0</v>
          </cell>
          <cell r="AW202">
            <v>60</v>
          </cell>
          <cell r="AX202">
            <v>3.54</v>
          </cell>
          <cell r="AY202">
            <v>0</v>
          </cell>
          <cell r="BA202">
            <v>0</v>
          </cell>
          <cell r="BC202">
            <v>0</v>
          </cell>
          <cell r="BE202">
            <v>0</v>
          </cell>
          <cell r="BG202">
            <v>0</v>
          </cell>
          <cell r="BM202" t="str">
            <v>Coach ..</v>
          </cell>
          <cell r="BN202">
            <v>42480.551157407404</v>
          </cell>
          <cell r="BO202" t="str">
            <v>1FE86350X5044430J</v>
          </cell>
          <cell r="BP202">
            <v>18</v>
          </cell>
        </row>
        <row r="203">
          <cell r="A203">
            <v>214</v>
          </cell>
          <cell r="B203">
            <v>14249</v>
          </cell>
          <cell r="C203">
            <v>3216176</v>
          </cell>
          <cell r="D203" t="b">
            <v>1</v>
          </cell>
          <cell r="E203" t="str">
            <v>Adele</v>
          </cell>
          <cell r="F203" t="str">
            <v>Blenkinsop</v>
          </cell>
          <cell r="G203" t="str">
            <v>Adele BLENKINSOP</v>
          </cell>
          <cell r="H203" t="str">
            <v>Rugby &amp; Northampton AC</v>
          </cell>
          <cell r="I203" t="str">
            <v>School ..</v>
          </cell>
          <cell r="J203" t="str">
            <v>U15 Girls</v>
          </cell>
          <cell r="K203" t="str">
            <v>Female</v>
          </cell>
          <cell r="L203" t="str">
            <v>Birth</v>
          </cell>
          <cell r="M203" t="str">
            <v>Kettering</v>
          </cell>
          <cell r="N203">
            <v>37320</v>
          </cell>
          <cell r="O203">
            <v>40</v>
          </cell>
          <cell r="P203" t="str">
            <v>X</v>
          </cell>
          <cell r="Q203">
            <v>0</v>
          </cell>
          <cell r="S203">
            <v>0</v>
          </cell>
          <cell r="U203">
            <v>0</v>
          </cell>
          <cell r="W203">
            <v>0</v>
          </cell>
          <cell r="Y203">
            <v>0</v>
          </cell>
          <cell r="AA203">
            <v>0</v>
          </cell>
          <cell r="AC203">
            <v>0</v>
          </cell>
          <cell r="AE203">
            <v>0</v>
          </cell>
          <cell r="AI203">
            <v>0</v>
          </cell>
          <cell r="AS203">
            <v>0</v>
          </cell>
          <cell r="AU203">
            <v>0</v>
          </cell>
          <cell r="AW203">
            <v>40</v>
          </cell>
          <cell r="AX203" t="str">
            <v>X</v>
          </cell>
          <cell r="AY203">
            <v>0</v>
          </cell>
          <cell r="BA203">
            <v>40</v>
          </cell>
          <cell r="BB203" t="str">
            <v>X</v>
          </cell>
          <cell r="BC203">
            <v>0</v>
          </cell>
          <cell r="BE203">
            <v>0</v>
          </cell>
          <cell r="BG203">
            <v>0</v>
          </cell>
          <cell r="BM203" t="str">
            <v>Coach ..</v>
          </cell>
          <cell r="BN203">
            <v>42475.040046296293</v>
          </cell>
          <cell r="BO203" t="str">
            <v>07Y95547A9783722M</v>
          </cell>
          <cell r="BP203">
            <v>13.5</v>
          </cell>
        </row>
        <row r="204">
          <cell r="A204">
            <v>215</v>
          </cell>
          <cell r="B204">
            <v>14023</v>
          </cell>
          <cell r="C204">
            <v>3292840</v>
          </cell>
          <cell r="D204" t="b">
            <v>1</v>
          </cell>
          <cell r="E204" t="str">
            <v>Matilda</v>
          </cell>
          <cell r="F204" t="str">
            <v>Braithwaite</v>
          </cell>
          <cell r="G204" t="str">
            <v>Matilda BRAITHWAITE</v>
          </cell>
          <cell r="H204" t="str">
            <v>Kettering Town Harriers</v>
          </cell>
          <cell r="I204" t="str">
            <v>Bishop Stopford School</v>
          </cell>
          <cell r="J204" t="str">
            <v>U15 Girls</v>
          </cell>
          <cell r="K204" t="str">
            <v>Female</v>
          </cell>
          <cell r="L204" t="str">
            <v>Birth</v>
          </cell>
          <cell r="M204" t="str">
            <v>Kettering</v>
          </cell>
          <cell r="N204">
            <v>37664</v>
          </cell>
          <cell r="O204">
            <v>40</v>
          </cell>
          <cell r="P204">
            <v>15.6</v>
          </cell>
          <cell r="Q204">
            <v>40</v>
          </cell>
          <cell r="R204">
            <v>32</v>
          </cell>
          <cell r="S204">
            <v>0</v>
          </cell>
          <cell r="U204">
            <v>0</v>
          </cell>
          <cell r="W204">
            <v>0</v>
          </cell>
          <cell r="Y204">
            <v>0</v>
          </cell>
          <cell r="AA204">
            <v>40</v>
          </cell>
          <cell r="AB204">
            <v>15.7</v>
          </cell>
          <cell r="AC204">
            <v>0</v>
          </cell>
          <cell r="AE204">
            <v>0</v>
          </cell>
          <cell r="AI204">
            <v>0</v>
          </cell>
          <cell r="AS204">
            <v>0</v>
          </cell>
          <cell r="AU204">
            <v>0</v>
          </cell>
          <cell r="AW204">
            <v>0</v>
          </cell>
          <cell r="AY204">
            <v>0</v>
          </cell>
          <cell r="BA204">
            <v>0</v>
          </cell>
          <cell r="BC204">
            <v>40</v>
          </cell>
          <cell r="BD204">
            <v>15</v>
          </cell>
          <cell r="BE204">
            <v>0</v>
          </cell>
          <cell r="BG204">
            <v>40</v>
          </cell>
          <cell r="BH204">
            <v>13.22</v>
          </cell>
          <cell r="BM204" t="str">
            <v>Ann Innis</v>
          </cell>
          <cell r="BN204">
            <v>42647.454918981479</v>
          </cell>
          <cell r="BO204" t="str">
            <v>5P804638NU3600916</v>
          </cell>
          <cell r="BP204">
            <v>20</v>
          </cell>
        </row>
        <row r="205">
          <cell r="A205">
            <v>216</v>
          </cell>
          <cell r="B205">
            <v>14812</v>
          </cell>
          <cell r="C205">
            <v>3110046</v>
          </cell>
          <cell r="D205" t="b">
            <v>1</v>
          </cell>
          <cell r="E205" t="str">
            <v>Eleanor</v>
          </cell>
          <cell r="F205" t="str">
            <v>Broome</v>
          </cell>
          <cell r="G205" t="str">
            <v>Eleanor BROOME</v>
          </cell>
          <cell r="H205" t="str">
            <v>Rugby &amp; Northampton AC</v>
          </cell>
          <cell r="I205" t="str">
            <v>Caroline Chisholm</v>
          </cell>
          <cell r="J205" t="str">
            <v>U20 Women</v>
          </cell>
          <cell r="K205" t="str">
            <v>Female</v>
          </cell>
          <cell r="L205" t="str">
            <v>Residency</v>
          </cell>
          <cell r="M205" t="str">
            <v>BEDFORD</v>
          </cell>
          <cell r="N205">
            <v>36197</v>
          </cell>
          <cell r="O205">
            <v>20</v>
          </cell>
          <cell r="P205">
            <v>12.6</v>
          </cell>
          <cell r="Q205">
            <v>0</v>
          </cell>
          <cell r="S205">
            <v>0</v>
          </cell>
          <cell r="U205">
            <v>0</v>
          </cell>
          <cell r="W205">
            <v>0</v>
          </cell>
          <cell r="Y205">
            <v>0</v>
          </cell>
          <cell r="AA205">
            <v>0</v>
          </cell>
          <cell r="AC205">
            <v>0</v>
          </cell>
          <cell r="AE205">
            <v>0</v>
          </cell>
          <cell r="AI205">
            <v>0</v>
          </cell>
          <cell r="AS205">
            <v>0</v>
          </cell>
          <cell r="AU205">
            <v>0</v>
          </cell>
          <cell r="AW205">
            <v>20</v>
          </cell>
          <cell r="AX205">
            <v>6.07</v>
          </cell>
          <cell r="AY205">
            <v>0</v>
          </cell>
          <cell r="BA205">
            <v>0</v>
          </cell>
          <cell r="BC205">
            <v>0</v>
          </cell>
          <cell r="BE205">
            <v>0</v>
          </cell>
          <cell r="BG205">
            <v>0</v>
          </cell>
          <cell r="BM205" t="str">
            <v>Ian Roberts</v>
          </cell>
          <cell r="BN205">
            <v>42481.362905092596</v>
          </cell>
          <cell r="BO205" t="str">
            <v>27X20987JC732661T</v>
          </cell>
          <cell r="BP205">
            <v>11</v>
          </cell>
        </row>
        <row r="206">
          <cell r="A206">
            <v>217</v>
          </cell>
          <cell r="B206">
            <v>15070</v>
          </cell>
          <cell r="C206">
            <v>3429697</v>
          </cell>
          <cell r="D206" t="b">
            <v>0</v>
          </cell>
          <cell r="E206" t="str">
            <v>Lilly</v>
          </cell>
          <cell r="F206" t="str">
            <v>Buck</v>
          </cell>
          <cell r="G206" t="str">
            <v>Lilly BUCK</v>
          </cell>
          <cell r="H206" t="str">
            <v>Rugby &amp; Northampton AC</v>
          </cell>
          <cell r="I206" t="str">
            <v>Caroline Chisholm School</v>
          </cell>
          <cell r="J206" t="str">
            <v>U11 Girls</v>
          </cell>
          <cell r="K206" t="str">
            <v>Female</v>
          </cell>
          <cell r="L206" t="str">
            <v>Birth</v>
          </cell>
          <cell r="M206" t="str">
            <v>Northampton</v>
          </cell>
          <cell r="N206">
            <v>39009</v>
          </cell>
          <cell r="O206">
            <v>60</v>
          </cell>
          <cell r="P206" t="str">
            <v>X</v>
          </cell>
          <cell r="Q206">
            <v>60</v>
          </cell>
          <cell r="R206" t="str">
            <v>X</v>
          </cell>
          <cell r="S206">
            <v>0</v>
          </cell>
          <cell r="U206">
            <v>60</v>
          </cell>
          <cell r="V206" t="str">
            <v>X</v>
          </cell>
          <cell r="W206">
            <v>0</v>
          </cell>
          <cell r="Y206">
            <v>0</v>
          </cell>
          <cell r="AA206">
            <v>0</v>
          </cell>
          <cell r="AC206">
            <v>0</v>
          </cell>
          <cell r="AE206">
            <v>0</v>
          </cell>
          <cell r="AI206">
            <v>0</v>
          </cell>
          <cell r="AS206">
            <v>0</v>
          </cell>
          <cell r="AU206">
            <v>0</v>
          </cell>
          <cell r="AW206">
            <v>60</v>
          </cell>
          <cell r="AX206" t="str">
            <v>X</v>
          </cell>
          <cell r="AY206">
            <v>0</v>
          </cell>
          <cell r="BA206">
            <v>0</v>
          </cell>
          <cell r="BC206">
            <v>0</v>
          </cell>
          <cell r="BE206">
            <v>0</v>
          </cell>
          <cell r="BG206">
            <v>0</v>
          </cell>
          <cell r="BM206" t="str">
            <v>Dave</v>
          </cell>
          <cell r="BN206">
            <v>42482.572002314817</v>
          </cell>
          <cell r="BO206" t="str">
            <v>6JU63707NA934053Y</v>
          </cell>
          <cell r="BP206">
            <v>18</v>
          </cell>
        </row>
        <row r="207">
          <cell r="A207">
            <v>218</v>
          </cell>
          <cell r="B207">
            <v>14481</v>
          </cell>
          <cell r="C207" t="str">
            <v>TN210906</v>
          </cell>
          <cell r="D207" t="b">
            <v>1</v>
          </cell>
          <cell r="E207" t="str">
            <v>Amelia</v>
          </cell>
          <cell r="F207" t="str">
            <v>Carlaw</v>
          </cell>
          <cell r="G207" t="str">
            <v>Amelia CARLAW</v>
          </cell>
          <cell r="H207" t="str">
            <v>Rugby &amp; Northampton AC</v>
          </cell>
          <cell r="I207" t="str">
            <v>Higham Ferrers Junior School</v>
          </cell>
          <cell r="J207" t="str">
            <v>U11 Girls</v>
          </cell>
          <cell r="K207" t="str">
            <v>Female</v>
          </cell>
          <cell r="L207" t="str">
            <v>Birth</v>
          </cell>
          <cell r="M207" t="str">
            <v>Kettering Northants</v>
          </cell>
          <cell r="N207">
            <v>38981</v>
          </cell>
          <cell r="O207">
            <v>60</v>
          </cell>
          <cell r="P207">
            <v>11.7</v>
          </cell>
          <cell r="Q207">
            <v>60</v>
          </cell>
          <cell r="R207">
            <v>22.5</v>
          </cell>
          <cell r="S207">
            <v>0</v>
          </cell>
          <cell r="U207">
            <v>0</v>
          </cell>
          <cell r="W207">
            <v>0</v>
          </cell>
          <cell r="Y207">
            <v>0</v>
          </cell>
          <cell r="AA207">
            <v>0</v>
          </cell>
          <cell r="AC207">
            <v>0</v>
          </cell>
          <cell r="AE207">
            <v>0</v>
          </cell>
          <cell r="AI207">
            <v>0</v>
          </cell>
          <cell r="AS207">
            <v>0</v>
          </cell>
          <cell r="AU207">
            <v>0</v>
          </cell>
          <cell r="AW207">
            <v>60</v>
          </cell>
          <cell r="AX207" t="str">
            <v>X</v>
          </cell>
          <cell r="AY207">
            <v>0</v>
          </cell>
          <cell r="BA207">
            <v>0</v>
          </cell>
          <cell r="BC207">
            <v>0</v>
          </cell>
          <cell r="BE207">
            <v>0</v>
          </cell>
          <cell r="BG207">
            <v>0</v>
          </cell>
          <cell r="BM207" t="str">
            <v>Coach ..</v>
          </cell>
          <cell r="BN207">
            <v>42478.49015046296</v>
          </cell>
          <cell r="BO207" t="str">
            <v>1RV90571UC161680G</v>
          </cell>
          <cell r="BP207">
            <v>13.5</v>
          </cell>
        </row>
        <row r="208">
          <cell r="A208">
            <v>219</v>
          </cell>
          <cell r="B208">
            <v>14492</v>
          </cell>
          <cell r="C208">
            <v>3525256</v>
          </cell>
          <cell r="D208" t="b">
            <v>1</v>
          </cell>
          <cell r="E208" t="str">
            <v>Lily</v>
          </cell>
          <cell r="F208" t="str">
            <v>Carlaw</v>
          </cell>
          <cell r="G208" t="str">
            <v>Lily CARLAW</v>
          </cell>
          <cell r="H208" t="str">
            <v>Rugby &amp; Northampton AC</v>
          </cell>
          <cell r="I208" t="str">
            <v>Higham Ferrers Junior School</v>
          </cell>
          <cell r="J208" t="str">
            <v>U13 Girls</v>
          </cell>
          <cell r="K208" t="str">
            <v>Female</v>
          </cell>
          <cell r="L208" t="str">
            <v>Birth</v>
          </cell>
          <cell r="M208" t="str">
            <v>Kettering Northants</v>
          </cell>
          <cell r="N208">
            <v>38316</v>
          </cell>
          <cell r="O208">
            <v>50</v>
          </cell>
          <cell r="P208">
            <v>11.1</v>
          </cell>
          <cell r="Q208">
            <v>50</v>
          </cell>
          <cell r="R208">
            <v>22.75</v>
          </cell>
          <cell r="S208">
            <v>0</v>
          </cell>
          <cell r="U208">
            <v>0</v>
          </cell>
          <cell r="W208">
            <v>0</v>
          </cell>
          <cell r="Y208">
            <v>0</v>
          </cell>
          <cell r="AA208">
            <v>0</v>
          </cell>
          <cell r="AC208">
            <v>0</v>
          </cell>
          <cell r="AE208">
            <v>0</v>
          </cell>
          <cell r="AI208">
            <v>0</v>
          </cell>
          <cell r="AS208">
            <v>0</v>
          </cell>
          <cell r="AU208">
            <v>0</v>
          </cell>
          <cell r="AW208">
            <v>50</v>
          </cell>
          <cell r="AX208">
            <v>3.73</v>
          </cell>
          <cell r="AY208">
            <v>0</v>
          </cell>
          <cell r="BA208">
            <v>0</v>
          </cell>
          <cell r="BC208">
            <v>0</v>
          </cell>
          <cell r="BE208">
            <v>0</v>
          </cell>
          <cell r="BG208">
            <v>0</v>
          </cell>
          <cell r="BM208" t="str">
            <v>Coach ..</v>
          </cell>
          <cell r="BN208">
            <v>42478.510578703703</v>
          </cell>
          <cell r="BO208" t="str">
            <v>2NS235081N030053S</v>
          </cell>
          <cell r="BP208">
            <v>13.5</v>
          </cell>
        </row>
        <row r="209">
          <cell r="A209">
            <v>220</v>
          </cell>
          <cell r="B209">
            <v>14827</v>
          </cell>
          <cell r="C209" t="str">
            <v>TN060106</v>
          </cell>
          <cell r="D209" t="b">
            <v>0</v>
          </cell>
          <cell r="E209" t="str">
            <v>Amelia</v>
          </cell>
          <cell r="F209" t="str">
            <v>Cebak</v>
          </cell>
          <cell r="G209" t="str">
            <v>Amelia CEBAK</v>
          </cell>
          <cell r="H209" t="str">
            <v>Rugby &amp; Northampton AC</v>
          </cell>
          <cell r="I209" t="str">
            <v>School ..</v>
          </cell>
          <cell r="J209" t="str">
            <v>U11 Girls</v>
          </cell>
          <cell r="K209" t="str">
            <v>Female</v>
          </cell>
          <cell r="L209" t="str">
            <v>Birth</v>
          </cell>
          <cell r="M209" t="str">
            <v>Northampton</v>
          </cell>
          <cell r="N209">
            <v>38723</v>
          </cell>
          <cell r="O209">
            <v>60</v>
          </cell>
          <cell r="P209" t="str">
            <v>X</v>
          </cell>
          <cell r="Q209">
            <v>0</v>
          </cell>
          <cell r="S209">
            <v>0</v>
          </cell>
          <cell r="U209">
            <v>0</v>
          </cell>
          <cell r="W209">
            <v>60</v>
          </cell>
          <cell r="X209" t="str">
            <v>X</v>
          </cell>
          <cell r="Y209">
            <v>0</v>
          </cell>
          <cell r="AA209">
            <v>0</v>
          </cell>
          <cell r="AC209">
            <v>0</v>
          </cell>
          <cell r="AE209">
            <v>0</v>
          </cell>
          <cell r="AI209">
            <v>0</v>
          </cell>
          <cell r="AS209">
            <v>0</v>
          </cell>
          <cell r="AU209">
            <v>0</v>
          </cell>
          <cell r="AW209">
            <v>60</v>
          </cell>
          <cell r="AX209" t="str">
            <v>X</v>
          </cell>
          <cell r="AY209">
            <v>0</v>
          </cell>
          <cell r="BA209">
            <v>0</v>
          </cell>
          <cell r="BC209">
            <v>0</v>
          </cell>
          <cell r="BE209">
            <v>0</v>
          </cell>
          <cell r="BG209">
            <v>0</v>
          </cell>
          <cell r="BM209" t="str">
            <v>Coach ..</v>
          </cell>
          <cell r="BN209">
            <v>42481.418182870373</v>
          </cell>
          <cell r="BO209" t="str">
            <v>3UY10629XA554840K</v>
          </cell>
          <cell r="BP209">
            <v>13.5</v>
          </cell>
        </row>
        <row r="210">
          <cell r="A210">
            <v>221</v>
          </cell>
          <cell r="B210">
            <v>14335</v>
          </cell>
          <cell r="C210">
            <v>3290347</v>
          </cell>
          <cell r="D210" t="b">
            <v>1</v>
          </cell>
          <cell r="E210" t="str">
            <v>Mia</v>
          </cell>
          <cell r="F210" t="str">
            <v>Chapman</v>
          </cell>
          <cell r="G210" t="str">
            <v>Mia CHAPMAN</v>
          </cell>
          <cell r="H210" t="str">
            <v>Bedford &amp; County AC</v>
          </cell>
          <cell r="I210" t="str">
            <v>Rushden Academy</v>
          </cell>
          <cell r="J210" t="str">
            <v>U20 Women</v>
          </cell>
          <cell r="K210" t="str">
            <v>Female</v>
          </cell>
          <cell r="L210" t="str">
            <v>Birth</v>
          </cell>
          <cell r="M210" t="str">
            <v>Kettering</v>
          </cell>
          <cell r="N210">
            <v>36392</v>
          </cell>
          <cell r="O210">
            <v>20</v>
          </cell>
          <cell r="P210">
            <v>12.4</v>
          </cell>
          <cell r="Q210">
            <v>20</v>
          </cell>
          <cell r="R210">
            <v>25.4</v>
          </cell>
          <cell r="S210">
            <v>0</v>
          </cell>
          <cell r="U210">
            <v>0</v>
          </cell>
          <cell r="W210">
            <v>0</v>
          </cell>
          <cell r="Y210">
            <v>0</v>
          </cell>
          <cell r="AA210">
            <v>0</v>
          </cell>
          <cell r="AC210">
            <v>0</v>
          </cell>
          <cell r="AE210">
            <v>0</v>
          </cell>
          <cell r="AI210">
            <v>0</v>
          </cell>
          <cell r="AS210">
            <v>0</v>
          </cell>
          <cell r="AU210">
            <v>0</v>
          </cell>
          <cell r="AW210">
            <v>0</v>
          </cell>
          <cell r="AY210">
            <v>0</v>
          </cell>
          <cell r="BA210">
            <v>0</v>
          </cell>
          <cell r="BC210">
            <v>0</v>
          </cell>
          <cell r="BE210">
            <v>0</v>
          </cell>
          <cell r="BG210">
            <v>0</v>
          </cell>
          <cell r="BM210" t="str">
            <v>Alan Watts</v>
          </cell>
          <cell r="BN210">
            <v>42476.532905092594</v>
          </cell>
          <cell r="BO210" t="str">
            <v>7KU10548RY621880W</v>
          </cell>
          <cell r="BP210">
            <v>11</v>
          </cell>
        </row>
        <row r="211">
          <cell r="A211">
            <v>222</v>
          </cell>
          <cell r="B211">
            <v>14802</v>
          </cell>
          <cell r="C211">
            <v>3565873</v>
          </cell>
          <cell r="D211" t="b">
            <v>1</v>
          </cell>
          <cell r="E211" t="str">
            <v>Annabelle</v>
          </cell>
          <cell r="F211" t="str">
            <v>Clotworthy</v>
          </cell>
          <cell r="G211" t="str">
            <v>Annabelle CLOTWORTHY</v>
          </cell>
          <cell r="H211" t="str">
            <v>Kettering Town Harriers</v>
          </cell>
          <cell r="I211" t="str">
            <v>Kettering Science Academy</v>
          </cell>
          <cell r="J211" t="str">
            <v>U15 Girls</v>
          </cell>
          <cell r="K211" t="str">
            <v>Female</v>
          </cell>
          <cell r="L211" t="str">
            <v>Residency</v>
          </cell>
          <cell r="M211" t="str">
            <v>London England</v>
          </cell>
          <cell r="N211">
            <v>37357</v>
          </cell>
          <cell r="O211">
            <v>40</v>
          </cell>
          <cell r="P211">
            <v>13.77</v>
          </cell>
          <cell r="Q211">
            <v>40</v>
          </cell>
          <cell r="R211">
            <v>29.59</v>
          </cell>
          <cell r="S211">
            <v>0</v>
          </cell>
          <cell r="U211">
            <v>0</v>
          </cell>
          <cell r="W211">
            <v>0</v>
          </cell>
          <cell r="Y211">
            <v>0</v>
          </cell>
          <cell r="AA211">
            <v>0</v>
          </cell>
          <cell r="AC211">
            <v>0</v>
          </cell>
          <cell r="AE211">
            <v>0</v>
          </cell>
          <cell r="AI211">
            <v>0</v>
          </cell>
          <cell r="AS211">
            <v>0</v>
          </cell>
          <cell r="AU211">
            <v>0</v>
          </cell>
          <cell r="AW211">
            <v>0</v>
          </cell>
          <cell r="AY211">
            <v>0</v>
          </cell>
          <cell r="BA211">
            <v>0</v>
          </cell>
          <cell r="BC211">
            <v>0</v>
          </cell>
          <cell r="BE211">
            <v>0</v>
          </cell>
          <cell r="BG211">
            <v>0</v>
          </cell>
          <cell r="BM211" t="str">
            <v>Antoinette Inniss-haycox</v>
          </cell>
          <cell r="BN211">
            <v>42481.286111111112</v>
          </cell>
          <cell r="BO211" t="str">
            <v>0GS86302GL5355748</v>
          </cell>
          <cell r="BP211">
            <v>9</v>
          </cell>
        </row>
        <row r="212">
          <cell r="A212">
            <v>223</v>
          </cell>
          <cell r="B212">
            <v>14415</v>
          </cell>
          <cell r="C212">
            <v>2818696</v>
          </cell>
          <cell r="D212" t="b">
            <v>1</v>
          </cell>
          <cell r="E212" t="str">
            <v>Tia</v>
          </cell>
          <cell r="F212" t="str">
            <v>Clues</v>
          </cell>
          <cell r="G212" t="str">
            <v>Tia CLUES</v>
          </cell>
          <cell r="H212" t="str">
            <v>Rugby &amp; Northampton AC</v>
          </cell>
          <cell r="I212" t="str">
            <v>Moulton college</v>
          </cell>
          <cell r="J212" t="str">
            <v>U20 Women</v>
          </cell>
          <cell r="K212" t="str">
            <v>Female</v>
          </cell>
          <cell r="L212" t="str">
            <v>Residency</v>
          </cell>
          <cell r="M212" t="str">
            <v>Northampton</v>
          </cell>
          <cell r="N212">
            <v>35702</v>
          </cell>
          <cell r="O212">
            <v>20</v>
          </cell>
          <cell r="P212">
            <v>13.3</v>
          </cell>
          <cell r="Q212">
            <v>20</v>
          </cell>
          <cell r="R212">
            <v>27.5</v>
          </cell>
          <cell r="S212">
            <v>0</v>
          </cell>
          <cell r="U212">
            <v>0</v>
          </cell>
          <cell r="W212">
            <v>0</v>
          </cell>
          <cell r="Y212">
            <v>0</v>
          </cell>
          <cell r="AA212">
            <v>0</v>
          </cell>
          <cell r="AC212">
            <v>0</v>
          </cell>
          <cell r="AE212">
            <v>0</v>
          </cell>
          <cell r="AI212">
            <v>0</v>
          </cell>
          <cell r="AS212">
            <v>0</v>
          </cell>
          <cell r="AU212">
            <v>0</v>
          </cell>
          <cell r="AW212">
            <v>0</v>
          </cell>
          <cell r="AY212">
            <v>0</v>
          </cell>
          <cell r="BA212">
            <v>0</v>
          </cell>
          <cell r="BC212">
            <v>0</v>
          </cell>
          <cell r="BE212">
            <v>0</v>
          </cell>
          <cell r="BG212">
            <v>0</v>
          </cell>
          <cell r="BM212" t="str">
            <v>Alison Allee</v>
          </cell>
          <cell r="BN212">
            <v>42477.984756944446</v>
          </cell>
          <cell r="BO212" t="str">
            <v>0MB84216A0563904D</v>
          </cell>
          <cell r="BP212">
            <v>11</v>
          </cell>
        </row>
        <row r="213">
          <cell r="A213">
            <v>224</v>
          </cell>
          <cell r="B213">
            <v>14998</v>
          </cell>
          <cell r="C213">
            <v>3110929</v>
          </cell>
          <cell r="D213" t="b">
            <v>1</v>
          </cell>
          <cell r="E213" t="str">
            <v>Regan</v>
          </cell>
          <cell r="F213" t="str">
            <v>Cooper</v>
          </cell>
          <cell r="G213" t="str">
            <v>Regan COOPER</v>
          </cell>
          <cell r="H213" t="str">
            <v>Marshall Milton Keynes AC</v>
          </cell>
          <cell r="I213" t="str">
            <v>Sponne</v>
          </cell>
          <cell r="J213" t="str">
            <v>U15 Girls</v>
          </cell>
          <cell r="K213" t="str">
            <v>Female</v>
          </cell>
          <cell r="L213" t="str">
            <v>Residency</v>
          </cell>
          <cell r="M213" t="str">
            <v>Town/City Place of Birth ...</v>
          </cell>
          <cell r="N213">
            <v>37284</v>
          </cell>
          <cell r="O213">
            <v>40</v>
          </cell>
          <cell r="P213">
            <v>13.78</v>
          </cell>
          <cell r="Q213">
            <v>40</v>
          </cell>
          <cell r="R213">
            <v>27.49</v>
          </cell>
          <cell r="S213">
            <v>40</v>
          </cell>
          <cell r="T213" t="str">
            <v>X</v>
          </cell>
          <cell r="U213">
            <v>0</v>
          </cell>
          <cell r="W213">
            <v>0</v>
          </cell>
          <cell r="Y213">
            <v>0</v>
          </cell>
          <cell r="AA213">
            <v>0</v>
          </cell>
          <cell r="AC213">
            <v>0</v>
          </cell>
          <cell r="AE213">
            <v>0</v>
          </cell>
          <cell r="AI213">
            <v>0</v>
          </cell>
          <cell r="AS213">
            <v>0</v>
          </cell>
          <cell r="AU213">
            <v>0</v>
          </cell>
          <cell r="AW213">
            <v>0</v>
          </cell>
          <cell r="AY213">
            <v>0</v>
          </cell>
          <cell r="BA213">
            <v>0</v>
          </cell>
          <cell r="BC213">
            <v>0</v>
          </cell>
          <cell r="BE213">
            <v>0</v>
          </cell>
          <cell r="BG213">
            <v>0</v>
          </cell>
          <cell r="BM213" t="str">
            <v>Panos Ioannou</v>
          </cell>
          <cell r="BN213">
            <v>42482.356122685182</v>
          </cell>
          <cell r="BO213" t="str">
            <v>00K21564PX350232E &amp; 99P4333796105523D</v>
          </cell>
          <cell r="BP213">
            <v>9</v>
          </cell>
        </row>
        <row r="214">
          <cell r="A214">
            <v>225</v>
          </cell>
          <cell r="B214">
            <v>14409</v>
          </cell>
          <cell r="C214" t="str">
            <v>TN310706</v>
          </cell>
          <cell r="D214" t="b">
            <v>1</v>
          </cell>
          <cell r="E214" t="str">
            <v>Kae</v>
          </cell>
          <cell r="F214" t="str">
            <v>Crisp</v>
          </cell>
          <cell r="G214" t="str">
            <v>Kae CRISP</v>
          </cell>
          <cell r="H214" t="str">
            <v>Rugby &amp; Northampton AC</v>
          </cell>
          <cell r="I214" t="str">
            <v>School ..</v>
          </cell>
          <cell r="J214" t="str">
            <v>U11 Girls</v>
          </cell>
          <cell r="K214" t="str">
            <v>Female</v>
          </cell>
          <cell r="L214" t="str">
            <v>Residency</v>
          </cell>
          <cell r="M214" t="str">
            <v>Hackney, London</v>
          </cell>
          <cell r="N214">
            <v>38929</v>
          </cell>
          <cell r="O214">
            <v>60</v>
          </cell>
          <cell r="P214">
            <v>12.2</v>
          </cell>
          <cell r="Q214">
            <v>0</v>
          </cell>
          <cell r="S214">
            <v>0</v>
          </cell>
          <cell r="U214">
            <v>60</v>
          </cell>
          <cell r="V214">
            <v>2.0299999999999998</v>
          </cell>
          <cell r="W214">
            <v>0</v>
          </cell>
          <cell r="Y214">
            <v>0</v>
          </cell>
          <cell r="AA214">
            <v>0</v>
          </cell>
          <cell r="AC214">
            <v>0</v>
          </cell>
          <cell r="AE214">
            <v>0</v>
          </cell>
          <cell r="AI214">
            <v>0</v>
          </cell>
          <cell r="AS214">
            <v>0</v>
          </cell>
          <cell r="AU214">
            <v>0</v>
          </cell>
          <cell r="AW214">
            <v>60</v>
          </cell>
          <cell r="AX214">
            <v>3.32</v>
          </cell>
          <cell r="AY214">
            <v>0</v>
          </cell>
          <cell r="BA214">
            <v>0</v>
          </cell>
          <cell r="BC214">
            <v>0</v>
          </cell>
          <cell r="BE214">
            <v>0</v>
          </cell>
          <cell r="BG214">
            <v>0</v>
          </cell>
          <cell r="BM214" t="str">
            <v>Barry Crisp</v>
          </cell>
          <cell r="BN214">
            <v>42477.611770833333</v>
          </cell>
          <cell r="BO214" t="str">
            <v>86R3125738368091P</v>
          </cell>
          <cell r="BP214">
            <v>13.5</v>
          </cell>
        </row>
        <row r="215">
          <cell r="A215">
            <v>226</v>
          </cell>
          <cell r="B215">
            <v>14285</v>
          </cell>
          <cell r="C215">
            <v>3439138</v>
          </cell>
          <cell r="D215" t="b">
            <v>1</v>
          </cell>
          <cell r="E215" t="str">
            <v>Olivia</v>
          </cell>
          <cell r="F215" t="str">
            <v>Foster</v>
          </cell>
          <cell r="G215" t="str">
            <v>Olivia FOSTER</v>
          </cell>
          <cell r="H215" t="str">
            <v>Rugby &amp; Northampton AC</v>
          </cell>
          <cell r="I215" t="str">
            <v>Northampton High School</v>
          </cell>
          <cell r="J215" t="str">
            <v>U17 Women</v>
          </cell>
          <cell r="K215" t="str">
            <v>Female</v>
          </cell>
          <cell r="L215" t="str">
            <v>Birth</v>
          </cell>
          <cell r="M215" t="str">
            <v>Town/City Place of Birth ...</v>
          </cell>
          <cell r="N215">
            <v>36414</v>
          </cell>
          <cell r="O215">
            <v>30</v>
          </cell>
          <cell r="P215" t="str">
            <v>X</v>
          </cell>
          <cell r="Q215">
            <v>0</v>
          </cell>
          <cell r="S215">
            <v>0</v>
          </cell>
          <cell r="U215">
            <v>0</v>
          </cell>
          <cell r="W215">
            <v>0</v>
          </cell>
          <cell r="Y215">
            <v>0</v>
          </cell>
          <cell r="AA215">
            <v>0</v>
          </cell>
          <cell r="AC215">
            <v>0</v>
          </cell>
          <cell r="AE215">
            <v>0</v>
          </cell>
          <cell r="AI215">
            <v>0</v>
          </cell>
          <cell r="AS215">
            <v>0</v>
          </cell>
          <cell r="AU215">
            <v>0</v>
          </cell>
          <cell r="AW215">
            <v>30</v>
          </cell>
          <cell r="AX215" t="str">
            <v>X</v>
          </cell>
          <cell r="AY215">
            <v>0</v>
          </cell>
          <cell r="BA215">
            <v>0</v>
          </cell>
          <cell r="BC215">
            <v>0</v>
          </cell>
          <cell r="BE215">
            <v>0</v>
          </cell>
          <cell r="BG215">
            <v>0</v>
          </cell>
          <cell r="BM215" t="str">
            <v>Richard Blenkinsop</v>
          </cell>
          <cell r="BN215">
            <v>42475.468576388892</v>
          </cell>
          <cell r="BO215" t="str">
            <v>3SJ64820YW993550C</v>
          </cell>
          <cell r="BP215">
            <v>9</v>
          </cell>
        </row>
        <row r="216">
          <cell r="A216">
            <v>227</v>
          </cell>
          <cell r="B216">
            <v>15226</v>
          </cell>
          <cell r="C216">
            <v>3497708</v>
          </cell>
          <cell r="D216" t="b">
            <v>1</v>
          </cell>
          <cell r="E216" t="str">
            <v>Ellen</v>
          </cell>
          <cell r="F216" t="str">
            <v>Goodhart</v>
          </cell>
          <cell r="G216" t="str">
            <v>Ellen GOODHART</v>
          </cell>
          <cell r="H216" t="str">
            <v>Rugby &amp; Northampton AC</v>
          </cell>
          <cell r="I216" t="str">
            <v>School ..</v>
          </cell>
          <cell r="J216" t="str">
            <v>U13 Girls</v>
          </cell>
          <cell r="K216" t="str">
            <v>Female</v>
          </cell>
          <cell r="L216" t="str">
            <v>Birth</v>
          </cell>
          <cell r="M216" t="str">
            <v>Kettering</v>
          </cell>
          <cell r="N216">
            <v>38307</v>
          </cell>
          <cell r="O216">
            <v>50</v>
          </cell>
          <cell r="P216">
            <v>17.2</v>
          </cell>
          <cell r="Q216">
            <v>0</v>
          </cell>
          <cell r="S216">
            <v>0</v>
          </cell>
          <cell r="U216">
            <v>0</v>
          </cell>
          <cell r="W216">
            <v>0</v>
          </cell>
          <cell r="Y216">
            <v>0</v>
          </cell>
          <cell r="AA216">
            <v>0</v>
          </cell>
          <cell r="AC216">
            <v>0</v>
          </cell>
          <cell r="AE216">
            <v>0</v>
          </cell>
          <cell r="AI216">
            <v>0</v>
          </cell>
          <cell r="AS216">
            <v>0</v>
          </cell>
          <cell r="AU216">
            <v>0</v>
          </cell>
          <cell r="AW216">
            <v>50</v>
          </cell>
          <cell r="AX216">
            <v>2.57</v>
          </cell>
          <cell r="AY216">
            <v>0</v>
          </cell>
          <cell r="BA216">
            <v>0</v>
          </cell>
          <cell r="BC216">
            <v>0</v>
          </cell>
          <cell r="BE216">
            <v>0</v>
          </cell>
          <cell r="BG216">
            <v>50</v>
          </cell>
          <cell r="BH216" t="str">
            <v>X</v>
          </cell>
          <cell r="BM216" t="str">
            <v>Coach ..</v>
          </cell>
          <cell r="BN216">
            <v>42483.478622685187</v>
          </cell>
          <cell r="BO216" t="str">
            <v>02061686TB918273W</v>
          </cell>
          <cell r="BP216">
            <v>13.5</v>
          </cell>
        </row>
        <row r="217">
          <cell r="A217">
            <v>228</v>
          </cell>
          <cell r="B217">
            <v>14990</v>
          </cell>
          <cell r="C217">
            <v>123456789123</v>
          </cell>
          <cell r="D217" t="b">
            <v>0</v>
          </cell>
          <cell r="E217" t="str">
            <v>Freya</v>
          </cell>
          <cell r="F217" t="str">
            <v>Gudgeon</v>
          </cell>
          <cell r="G217" t="str">
            <v>Freya GUDGEON</v>
          </cell>
          <cell r="H217" t="str">
            <v>Rugby &amp; Northampton AC</v>
          </cell>
          <cell r="I217" t="str">
            <v>School ..</v>
          </cell>
          <cell r="J217" t="str">
            <v>U11 Girls</v>
          </cell>
          <cell r="K217" t="str">
            <v>Female</v>
          </cell>
          <cell r="L217" t="str">
            <v>Residency</v>
          </cell>
          <cell r="M217" t="str">
            <v>Northampton</v>
          </cell>
          <cell r="N217">
            <v>38604</v>
          </cell>
          <cell r="O217">
            <v>60</v>
          </cell>
          <cell r="P217" t="str">
            <v>X</v>
          </cell>
          <cell r="Q217">
            <v>0</v>
          </cell>
          <cell r="S217">
            <v>0</v>
          </cell>
          <cell r="U217">
            <v>0</v>
          </cell>
          <cell r="W217">
            <v>0</v>
          </cell>
          <cell r="Y217">
            <v>0</v>
          </cell>
          <cell r="AA217">
            <v>0</v>
          </cell>
          <cell r="AC217">
            <v>0</v>
          </cell>
          <cell r="AE217">
            <v>0</v>
          </cell>
          <cell r="AI217">
            <v>0</v>
          </cell>
          <cell r="AS217">
            <v>0</v>
          </cell>
          <cell r="AU217">
            <v>0</v>
          </cell>
          <cell r="AW217">
            <v>60</v>
          </cell>
          <cell r="AX217" t="str">
            <v>X</v>
          </cell>
          <cell r="AY217">
            <v>0</v>
          </cell>
          <cell r="BA217">
            <v>0</v>
          </cell>
          <cell r="BC217">
            <v>0</v>
          </cell>
          <cell r="BE217">
            <v>0</v>
          </cell>
          <cell r="BG217">
            <v>0</v>
          </cell>
          <cell r="BM217" t="str">
            <v>Dave Goddard</v>
          </cell>
          <cell r="BN217">
            <v>42482.331793981481</v>
          </cell>
          <cell r="BO217" t="str">
            <v>23T173224T407740D</v>
          </cell>
          <cell r="BP217">
            <v>9</v>
          </cell>
        </row>
        <row r="218">
          <cell r="A218">
            <v>229</v>
          </cell>
          <cell r="B218">
            <v>15269</v>
          </cell>
          <cell r="C218">
            <v>3379962</v>
          </cell>
          <cell r="D218" t="b">
            <v>1</v>
          </cell>
          <cell r="E218" t="str">
            <v>Lauren</v>
          </cell>
          <cell r="F218" t="str">
            <v>Hanvey</v>
          </cell>
          <cell r="G218" t="str">
            <v>Lauren HANVEY</v>
          </cell>
          <cell r="H218" t="str">
            <v>Corby AC</v>
          </cell>
          <cell r="I218" t="str">
            <v>Tresham College</v>
          </cell>
          <cell r="J218" t="str">
            <v>U23 Women</v>
          </cell>
          <cell r="K218" t="str">
            <v>Female</v>
          </cell>
          <cell r="L218" t="str">
            <v>Birth</v>
          </cell>
          <cell r="M218" t="str">
            <v>Kettering</v>
          </cell>
          <cell r="N218">
            <v>34975</v>
          </cell>
          <cell r="O218">
            <v>10</v>
          </cell>
          <cell r="P218" t="str">
            <v>X</v>
          </cell>
          <cell r="Q218">
            <v>10</v>
          </cell>
          <cell r="R218" t="str">
            <v>X</v>
          </cell>
          <cell r="S218">
            <v>0</v>
          </cell>
          <cell r="U218">
            <v>0</v>
          </cell>
          <cell r="W218">
            <v>0</v>
          </cell>
          <cell r="Y218">
            <v>0</v>
          </cell>
          <cell r="AA218">
            <v>0</v>
          </cell>
          <cell r="AC218">
            <v>0</v>
          </cell>
          <cell r="AE218">
            <v>0</v>
          </cell>
          <cell r="AI218">
            <v>0</v>
          </cell>
          <cell r="AS218">
            <v>0</v>
          </cell>
          <cell r="AU218">
            <v>0</v>
          </cell>
          <cell r="AW218">
            <v>0</v>
          </cell>
          <cell r="AY218">
            <v>0</v>
          </cell>
          <cell r="BA218">
            <v>0</v>
          </cell>
          <cell r="BC218">
            <v>0</v>
          </cell>
          <cell r="BE218">
            <v>0</v>
          </cell>
          <cell r="BG218">
            <v>0</v>
          </cell>
          <cell r="BM218" t="str">
            <v>Bill Boyde</v>
          </cell>
          <cell r="BN218">
            <v>42483.577384259261</v>
          </cell>
          <cell r="BO218" t="str">
            <v>9NP48490NM5861137</v>
          </cell>
          <cell r="BP218">
            <v>11</v>
          </cell>
        </row>
        <row r="219">
          <cell r="A219">
            <v>230</v>
          </cell>
          <cell r="B219">
            <v>14281</v>
          </cell>
          <cell r="C219">
            <v>3509031</v>
          </cell>
          <cell r="D219" t="b">
            <v>1</v>
          </cell>
          <cell r="E219" t="str">
            <v>Harmony</v>
          </cell>
          <cell r="F219" t="str">
            <v>Hart</v>
          </cell>
          <cell r="G219" t="str">
            <v>Harmony HART</v>
          </cell>
          <cell r="H219" t="str">
            <v>Kettering Town Harriers</v>
          </cell>
          <cell r="I219" t="str">
            <v>School ..</v>
          </cell>
          <cell r="J219" t="str">
            <v>U15 Girls</v>
          </cell>
          <cell r="K219" t="str">
            <v>Female</v>
          </cell>
          <cell r="L219" t="str">
            <v>Birth</v>
          </cell>
          <cell r="M219" t="str">
            <v>Kettering</v>
          </cell>
          <cell r="N219">
            <v>37574</v>
          </cell>
          <cell r="O219">
            <v>40</v>
          </cell>
          <cell r="P219" t="str">
            <v>X</v>
          </cell>
          <cell r="Q219">
            <v>40</v>
          </cell>
          <cell r="R219" t="str">
            <v>X</v>
          </cell>
          <cell r="S219">
            <v>0</v>
          </cell>
          <cell r="U219">
            <v>0</v>
          </cell>
          <cell r="W219">
            <v>0</v>
          </cell>
          <cell r="Y219">
            <v>0</v>
          </cell>
          <cell r="AA219">
            <v>0</v>
          </cell>
          <cell r="AC219">
            <v>0</v>
          </cell>
          <cell r="AE219">
            <v>0</v>
          </cell>
          <cell r="AI219">
            <v>0</v>
          </cell>
          <cell r="AS219">
            <v>0</v>
          </cell>
          <cell r="AU219">
            <v>0</v>
          </cell>
          <cell r="AW219">
            <v>0</v>
          </cell>
          <cell r="AY219">
            <v>0</v>
          </cell>
          <cell r="BA219">
            <v>0</v>
          </cell>
          <cell r="BC219">
            <v>0</v>
          </cell>
          <cell r="BE219">
            <v>0</v>
          </cell>
          <cell r="BG219">
            <v>0</v>
          </cell>
          <cell r="BM219" t="str">
            <v>Coach ..</v>
          </cell>
          <cell r="BN219">
            <v>42475.452210648145</v>
          </cell>
          <cell r="BO219" t="str">
            <v>2B814852WD608435N</v>
          </cell>
          <cell r="BP219">
            <v>9</v>
          </cell>
        </row>
        <row r="220">
          <cell r="A220">
            <v>231</v>
          </cell>
          <cell r="B220">
            <v>14056</v>
          </cell>
          <cell r="C220">
            <v>3229258</v>
          </cell>
          <cell r="D220" t="b">
            <v>1</v>
          </cell>
          <cell r="E220" t="str">
            <v>Erin</v>
          </cell>
          <cell r="F220" t="str">
            <v>Healy</v>
          </cell>
          <cell r="G220" t="str">
            <v>Erin HEALY</v>
          </cell>
          <cell r="H220" t="str">
            <v>Kettering Town Harriers</v>
          </cell>
          <cell r="I220" t="str">
            <v>Latimer Arts College</v>
          </cell>
          <cell r="J220" t="str">
            <v>U15 Girls</v>
          </cell>
          <cell r="K220" t="str">
            <v>Female</v>
          </cell>
          <cell r="L220" t="str">
            <v>Birth</v>
          </cell>
          <cell r="M220" t="str">
            <v>Kettering</v>
          </cell>
          <cell r="N220">
            <v>37180</v>
          </cell>
          <cell r="O220">
            <v>40</v>
          </cell>
          <cell r="P220">
            <v>12.9</v>
          </cell>
          <cell r="Q220">
            <v>40</v>
          </cell>
          <cell r="R220">
            <v>26.17</v>
          </cell>
          <cell r="S220">
            <v>40</v>
          </cell>
          <cell r="T220">
            <v>42.01</v>
          </cell>
          <cell r="U220">
            <v>0</v>
          </cell>
          <cell r="W220">
            <v>0</v>
          </cell>
          <cell r="Y220">
            <v>0</v>
          </cell>
          <cell r="AA220">
            <v>0</v>
          </cell>
          <cell r="AC220">
            <v>0</v>
          </cell>
          <cell r="AE220">
            <v>0</v>
          </cell>
          <cell r="AI220">
            <v>0</v>
          </cell>
          <cell r="AS220">
            <v>0</v>
          </cell>
          <cell r="AU220">
            <v>0</v>
          </cell>
          <cell r="AW220">
            <v>0</v>
          </cell>
          <cell r="AY220">
            <v>0</v>
          </cell>
          <cell r="BA220">
            <v>0</v>
          </cell>
          <cell r="BC220">
            <v>0</v>
          </cell>
          <cell r="BE220">
            <v>0</v>
          </cell>
          <cell r="BG220">
            <v>0</v>
          </cell>
          <cell r="BM220" t="str">
            <v>Antoinette Inniss-Haycox</v>
          </cell>
          <cell r="BN220">
            <v>42678.311400462961</v>
          </cell>
          <cell r="BO220" t="str">
            <v>62009837KS846272T</v>
          </cell>
          <cell r="BP220">
            <v>13.5</v>
          </cell>
        </row>
        <row r="221">
          <cell r="A221">
            <v>232</v>
          </cell>
          <cell r="B221">
            <v>14301</v>
          </cell>
          <cell r="C221">
            <v>3301468</v>
          </cell>
          <cell r="D221" t="b">
            <v>1</v>
          </cell>
          <cell r="E221" t="str">
            <v>Emily</v>
          </cell>
          <cell r="F221" t="str">
            <v>Hinton</v>
          </cell>
          <cell r="G221" t="str">
            <v>Emily HINTON</v>
          </cell>
          <cell r="H221" t="str">
            <v>Silson Joggers AC</v>
          </cell>
          <cell r="I221" t="str">
            <v>School ..</v>
          </cell>
          <cell r="J221" t="str">
            <v>U13 Girls</v>
          </cell>
          <cell r="K221" t="str">
            <v>Female</v>
          </cell>
          <cell r="L221" t="str">
            <v>Birth</v>
          </cell>
          <cell r="M221" t="str">
            <v>Northampton</v>
          </cell>
          <cell r="N221">
            <v>38576</v>
          </cell>
          <cell r="O221">
            <v>50</v>
          </cell>
          <cell r="P221">
            <v>17.2</v>
          </cell>
          <cell r="Q221">
            <v>50</v>
          </cell>
          <cell r="R221">
            <v>33.1</v>
          </cell>
          <cell r="S221">
            <v>0</v>
          </cell>
          <cell r="U221">
            <v>50</v>
          </cell>
          <cell r="V221">
            <v>2.54</v>
          </cell>
          <cell r="W221">
            <v>50</v>
          </cell>
          <cell r="X221" t="str">
            <v>X</v>
          </cell>
          <cell r="Y221">
            <v>0</v>
          </cell>
          <cell r="AA221">
            <v>0</v>
          </cell>
          <cell r="AC221">
            <v>0</v>
          </cell>
          <cell r="AE221">
            <v>0</v>
          </cell>
          <cell r="AI221">
            <v>0</v>
          </cell>
          <cell r="AS221">
            <v>0</v>
          </cell>
          <cell r="AU221">
            <v>0</v>
          </cell>
          <cell r="AW221">
            <v>50</v>
          </cell>
          <cell r="AX221">
            <v>3.3</v>
          </cell>
          <cell r="AY221">
            <v>0</v>
          </cell>
          <cell r="BA221">
            <v>0</v>
          </cell>
          <cell r="BC221">
            <v>0</v>
          </cell>
          <cell r="BE221">
            <v>0</v>
          </cell>
          <cell r="BG221">
            <v>0</v>
          </cell>
          <cell r="BM221" t="str">
            <v>Graham Linnell</v>
          </cell>
          <cell r="BN221">
            <v>42475.895497685182</v>
          </cell>
          <cell r="BO221" t="str">
            <v>6A852556PU9892445</v>
          </cell>
          <cell r="BP221">
            <v>20</v>
          </cell>
        </row>
        <row r="222">
          <cell r="A222">
            <v>233</v>
          </cell>
          <cell r="B222">
            <v>13660</v>
          </cell>
          <cell r="C222">
            <v>3526768</v>
          </cell>
          <cell r="D222" t="b">
            <v>1</v>
          </cell>
          <cell r="E222" t="str">
            <v>Caitlin</v>
          </cell>
          <cell r="F222" t="str">
            <v>Hopkins</v>
          </cell>
          <cell r="G222" t="str">
            <v>Caitlin HOPKINS</v>
          </cell>
          <cell r="H222" t="str">
            <v>Rugby &amp; Northampton AC</v>
          </cell>
          <cell r="I222" t="str">
            <v>Barton Seagrave Primary</v>
          </cell>
          <cell r="J222" t="str">
            <v>U13 Girls</v>
          </cell>
          <cell r="K222" t="str">
            <v>Female</v>
          </cell>
          <cell r="L222" t="str">
            <v>Birth</v>
          </cell>
          <cell r="M222" t="str">
            <v>Kettering</v>
          </cell>
          <cell r="N222">
            <v>38527</v>
          </cell>
          <cell r="O222">
            <v>50</v>
          </cell>
          <cell r="P222" t="str">
            <v>X</v>
          </cell>
          <cell r="Q222">
            <v>50</v>
          </cell>
          <cell r="R222" t="str">
            <v>X</v>
          </cell>
          <cell r="S222">
            <v>0</v>
          </cell>
          <cell r="U222">
            <v>0</v>
          </cell>
          <cell r="W222">
            <v>0</v>
          </cell>
          <cell r="Y222">
            <v>0</v>
          </cell>
          <cell r="AA222">
            <v>0</v>
          </cell>
          <cell r="AC222">
            <v>0</v>
          </cell>
          <cell r="AE222">
            <v>0</v>
          </cell>
          <cell r="AI222">
            <v>0</v>
          </cell>
          <cell r="AS222">
            <v>0</v>
          </cell>
          <cell r="AU222">
            <v>0</v>
          </cell>
          <cell r="AW222">
            <v>50</v>
          </cell>
          <cell r="AX222">
            <v>2.92</v>
          </cell>
          <cell r="AY222">
            <v>0</v>
          </cell>
          <cell r="BA222">
            <v>0</v>
          </cell>
          <cell r="BC222">
            <v>0</v>
          </cell>
          <cell r="BE222">
            <v>0</v>
          </cell>
          <cell r="BG222">
            <v>0</v>
          </cell>
          <cell r="BM222" t="str">
            <v>Coach ..</v>
          </cell>
          <cell r="BN222">
            <v>42494.164837962962</v>
          </cell>
          <cell r="BO222" t="str">
            <v>98092704D8765770L</v>
          </cell>
          <cell r="BP222">
            <v>13.5</v>
          </cell>
        </row>
        <row r="223">
          <cell r="A223">
            <v>234</v>
          </cell>
          <cell r="B223">
            <v>15258</v>
          </cell>
          <cell r="C223">
            <v>3577834</v>
          </cell>
          <cell r="D223" t="b">
            <v>1</v>
          </cell>
          <cell r="E223" t="str">
            <v>Sarah</v>
          </cell>
          <cell r="F223" t="str">
            <v>Jacobs</v>
          </cell>
          <cell r="G223" t="str">
            <v>Sarah JACOBS</v>
          </cell>
          <cell r="H223" t="str">
            <v>Kettering Town Harriers</v>
          </cell>
          <cell r="I223" t="str">
            <v>School ..</v>
          </cell>
          <cell r="J223" t="str">
            <v>Senior Women</v>
          </cell>
          <cell r="K223" t="str">
            <v>Female</v>
          </cell>
          <cell r="L223" t="str">
            <v>Birth</v>
          </cell>
          <cell r="M223" t="str">
            <v>Kettering</v>
          </cell>
          <cell r="N223">
            <v>32870</v>
          </cell>
          <cell r="O223">
            <v>10</v>
          </cell>
          <cell r="P223" t="str">
            <v>X</v>
          </cell>
          <cell r="Q223">
            <v>0</v>
          </cell>
          <cell r="S223">
            <v>0</v>
          </cell>
          <cell r="U223">
            <v>0</v>
          </cell>
          <cell r="W223">
            <v>0</v>
          </cell>
          <cell r="Y223">
            <v>0</v>
          </cell>
          <cell r="AA223">
            <v>0</v>
          </cell>
          <cell r="AC223">
            <v>0</v>
          </cell>
          <cell r="AE223">
            <v>0</v>
          </cell>
          <cell r="AI223">
            <v>0</v>
          </cell>
          <cell r="AS223">
            <v>0</v>
          </cell>
          <cell r="AU223">
            <v>0</v>
          </cell>
          <cell r="AW223">
            <v>0</v>
          </cell>
          <cell r="AY223">
            <v>0</v>
          </cell>
          <cell r="BA223">
            <v>0</v>
          </cell>
          <cell r="BC223">
            <v>0</v>
          </cell>
          <cell r="BE223">
            <v>0</v>
          </cell>
          <cell r="BG223">
            <v>0</v>
          </cell>
          <cell r="BM223" t="str">
            <v>Ann Innis</v>
          </cell>
          <cell r="BN223">
            <v>42483.543912037036</v>
          </cell>
          <cell r="BO223" t="str">
            <v>3SV99865AY340192A</v>
          </cell>
          <cell r="BP223">
            <v>5.5</v>
          </cell>
        </row>
        <row r="224">
          <cell r="A224">
            <v>235</v>
          </cell>
          <cell r="B224">
            <v>14887</v>
          </cell>
          <cell r="C224" t="str">
            <v>TN300806</v>
          </cell>
          <cell r="D224" t="b">
            <v>1</v>
          </cell>
          <cell r="E224" t="str">
            <v>Ruby</v>
          </cell>
          <cell r="F224" t="str">
            <v>Keary</v>
          </cell>
          <cell r="G224" t="str">
            <v>Ruby KEARY</v>
          </cell>
          <cell r="H224" t="str">
            <v>Rugby &amp; Northampton AC</v>
          </cell>
          <cell r="I224" t="str">
            <v>Delapre</v>
          </cell>
          <cell r="J224" t="str">
            <v>U11 Girls</v>
          </cell>
          <cell r="K224" t="str">
            <v>Female</v>
          </cell>
          <cell r="L224" t="str">
            <v>Birth</v>
          </cell>
          <cell r="M224" t="str">
            <v>Northampton</v>
          </cell>
          <cell r="N224">
            <v>38959</v>
          </cell>
          <cell r="O224">
            <v>60</v>
          </cell>
          <cell r="P224">
            <v>12.6</v>
          </cell>
          <cell r="Q224">
            <v>60</v>
          </cell>
          <cell r="R224" t="str">
            <v>X</v>
          </cell>
          <cell r="S224">
            <v>0</v>
          </cell>
          <cell r="U224">
            <v>60</v>
          </cell>
          <cell r="V224" t="str">
            <v>2.18.11</v>
          </cell>
          <cell r="W224">
            <v>60</v>
          </cell>
          <cell r="X224" t="str">
            <v>X</v>
          </cell>
          <cell r="Y224">
            <v>0</v>
          </cell>
          <cell r="AA224">
            <v>0</v>
          </cell>
          <cell r="AC224">
            <v>0</v>
          </cell>
          <cell r="AE224">
            <v>0</v>
          </cell>
          <cell r="AI224">
            <v>0</v>
          </cell>
          <cell r="AS224">
            <v>0</v>
          </cell>
          <cell r="AU224">
            <v>0</v>
          </cell>
          <cell r="AW224">
            <v>0</v>
          </cell>
          <cell r="AY224">
            <v>0</v>
          </cell>
          <cell r="BA224">
            <v>0</v>
          </cell>
          <cell r="BC224">
            <v>0</v>
          </cell>
          <cell r="BE224">
            <v>0</v>
          </cell>
          <cell r="BG224">
            <v>0</v>
          </cell>
          <cell r="BM224" t="str">
            <v>Coach ..</v>
          </cell>
          <cell r="BN224">
            <v>42481.579398148147</v>
          </cell>
          <cell r="BO224" t="str">
            <v>3S301641N84492045</v>
          </cell>
          <cell r="BP224">
            <v>18</v>
          </cell>
        </row>
        <row r="225">
          <cell r="A225">
            <v>236</v>
          </cell>
          <cell r="B225">
            <v>14839</v>
          </cell>
          <cell r="C225">
            <v>3493603</v>
          </cell>
          <cell r="D225" t="b">
            <v>1</v>
          </cell>
          <cell r="E225" t="str">
            <v>Berny</v>
          </cell>
          <cell r="F225" t="str">
            <v>Kwei-Tagoe</v>
          </cell>
          <cell r="G225" t="str">
            <v>Berny KWEI-TAGOE</v>
          </cell>
          <cell r="H225" t="str">
            <v>Kettering Town Harriers</v>
          </cell>
          <cell r="I225" t="str">
            <v>Bishop Stopford</v>
          </cell>
          <cell r="J225" t="str">
            <v>U15 Girls</v>
          </cell>
          <cell r="K225" t="str">
            <v>Female</v>
          </cell>
          <cell r="L225" t="str">
            <v>Birth</v>
          </cell>
          <cell r="M225" t="str">
            <v>Northampton</v>
          </cell>
          <cell r="N225">
            <v>37830</v>
          </cell>
          <cell r="O225">
            <v>40</v>
          </cell>
          <cell r="P225">
            <v>13.6</v>
          </cell>
          <cell r="Q225">
            <v>40</v>
          </cell>
          <cell r="R225">
            <v>28.6</v>
          </cell>
          <cell r="S225">
            <v>0</v>
          </cell>
          <cell r="U225">
            <v>0</v>
          </cell>
          <cell r="W225">
            <v>0</v>
          </cell>
          <cell r="Y225">
            <v>0</v>
          </cell>
          <cell r="AA225">
            <v>0</v>
          </cell>
          <cell r="AC225">
            <v>0</v>
          </cell>
          <cell r="AE225">
            <v>0</v>
          </cell>
          <cell r="AI225">
            <v>0</v>
          </cell>
          <cell r="AS225">
            <v>0</v>
          </cell>
          <cell r="AU225">
            <v>0</v>
          </cell>
          <cell r="AW225">
            <v>0</v>
          </cell>
          <cell r="AY225">
            <v>0</v>
          </cell>
          <cell r="BA225">
            <v>0</v>
          </cell>
          <cell r="BC225">
            <v>0</v>
          </cell>
          <cell r="BE225">
            <v>0</v>
          </cell>
          <cell r="BG225">
            <v>0</v>
          </cell>
          <cell r="BM225" t="str">
            <v>Antoinette Inniss-Haycox</v>
          </cell>
          <cell r="BN225">
            <v>42481.508090277777</v>
          </cell>
          <cell r="BO225" t="str">
            <v>8H018337PG540301M</v>
          </cell>
          <cell r="BP225">
            <v>9</v>
          </cell>
        </row>
        <row r="226">
          <cell r="A226">
            <v>237</v>
          </cell>
          <cell r="B226">
            <v>14636</v>
          </cell>
          <cell r="C226" t="str">
            <v>TN051005</v>
          </cell>
          <cell r="D226" t="b">
            <v>0</v>
          </cell>
          <cell r="E226" t="str">
            <v>Jemima</v>
          </cell>
          <cell r="F226" t="str">
            <v>Lambert</v>
          </cell>
          <cell r="G226" t="str">
            <v>Jemima LAMBERT</v>
          </cell>
          <cell r="H226" t="str">
            <v>Rugby &amp; Northampton AC</v>
          </cell>
          <cell r="I226" t="str">
            <v>East Haddon</v>
          </cell>
          <cell r="J226" t="str">
            <v>U11 Girls</v>
          </cell>
          <cell r="K226" t="str">
            <v>Female</v>
          </cell>
          <cell r="L226" t="str">
            <v>Residency</v>
          </cell>
          <cell r="M226" t="str">
            <v>High Wycombe</v>
          </cell>
          <cell r="N226">
            <v>38630</v>
          </cell>
          <cell r="O226">
            <v>60</v>
          </cell>
          <cell r="P226" t="str">
            <v>X</v>
          </cell>
          <cell r="Q226">
            <v>0</v>
          </cell>
          <cell r="S226">
            <v>0</v>
          </cell>
          <cell r="U226">
            <v>0</v>
          </cell>
          <cell r="W226">
            <v>60</v>
          </cell>
          <cell r="X226" t="str">
            <v>X</v>
          </cell>
          <cell r="Y226">
            <v>0</v>
          </cell>
          <cell r="AA226">
            <v>0</v>
          </cell>
          <cell r="AC226">
            <v>0</v>
          </cell>
          <cell r="AE226">
            <v>0</v>
          </cell>
          <cell r="AI226">
            <v>0</v>
          </cell>
          <cell r="AS226">
            <v>0</v>
          </cell>
          <cell r="AU226">
            <v>0</v>
          </cell>
          <cell r="AW226">
            <v>60</v>
          </cell>
          <cell r="AX226" t="str">
            <v>X</v>
          </cell>
          <cell r="AY226">
            <v>0</v>
          </cell>
          <cell r="BA226">
            <v>0</v>
          </cell>
          <cell r="BC226">
            <v>0</v>
          </cell>
          <cell r="BE226">
            <v>0</v>
          </cell>
          <cell r="BG226">
            <v>0</v>
          </cell>
          <cell r="BM226" t="str">
            <v>Coach ..</v>
          </cell>
          <cell r="BN226">
            <v>42480.163969907408</v>
          </cell>
          <cell r="BO226" t="str">
            <v>32698797N35031151</v>
          </cell>
          <cell r="BP226">
            <v>13.5</v>
          </cell>
        </row>
        <row r="227">
          <cell r="A227">
            <v>238</v>
          </cell>
          <cell r="B227">
            <v>14316</v>
          </cell>
          <cell r="C227">
            <v>3526056</v>
          </cell>
          <cell r="D227" t="b">
            <v>1</v>
          </cell>
          <cell r="E227" t="str">
            <v>Kira</v>
          </cell>
          <cell r="F227" t="str">
            <v>Lear</v>
          </cell>
          <cell r="G227" t="str">
            <v>Kira LEAR</v>
          </cell>
          <cell r="H227" t="str">
            <v>Kettering Town Harriers</v>
          </cell>
          <cell r="I227" t="str">
            <v>Wollaston Senior School</v>
          </cell>
          <cell r="J227" t="str">
            <v>U15 Girls</v>
          </cell>
          <cell r="K227" t="str">
            <v>Female</v>
          </cell>
          <cell r="L227" t="str">
            <v>Residency</v>
          </cell>
          <cell r="M227" t="str">
            <v>Town/City Place of Birth ...</v>
          </cell>
          <cell r="N227">
            <v>37487</v>
          </cell>
          <cell r="O227">
            <v>40</v>
          </cell>
          <cell r="P227">
            <v>13.7</v>
          </cell>
          <cell r="Q227">
            <v>0</v>
          </cell>
          <cell r="S227">
            <v>0</v>
          </cell>
          <cell r="U227">
            <v>0</v>
          </cell>
          <cell r="W227">
            <v>0</v>
          </cell>
          <cell r="Y227">
            <v>0</v>
          </cell>
          <cell r="AA227">
            <v>0</v>
          </cell>
          <cell r="AC227">
            <v>0</v>
          </cell>
          <cell r="AE227">
            <v>0</v>
          </cell>
          <cell r="AI227">
            <v>0</v>
          </cell>
          <cell r="AS227">
            <v>0</v>
          </cell>
          <cell r="AU227">
            <v>0</v>
          </cell>
          <cell r="AW227">
            <v>0</v>
          </cell>
          <cell r="AY227">
            <v>0</v>
          </cell>
          <cell r="BA227">
            <v>0</v>
          </cell>
          <cell r="BC227">
            <v>0</v>
          </cell>
          <cell r="BE227">
            <v>0</v>
          </cell>
          <cell r="BG227">
            <v>0</v>
          </cell>
          <cell r="BM227" t="str">
            <v>Anne</v>
          </cell>
          <cell r="BN227">
            <v>42476.311041666668</v>
          </cell>
          <cell r="BO227" t="str">
            <v>41V716013J792572S</v>
          </cell>
          <cell r="BP227">
            <v>4.5</v>
          </cell>
        </row>
        <row r="228">
          <cell r="A228">
            <v>239</v>
          </cell>
          <cell r="B228">
            <v>15056</v>
          </cell>
          <cell r="C228" t="str">
            <v>TN280304</v>
          </cell>
          <cell r="D228" t="b">
            <v>0</v>
          </cell>
          <cell r="E228" t="str">
            <v>Beau</v>
          </cell>
          <cell r="F228" t="str">
            <v>Liddington</v>
          </cell>
          <cell r="G228" t="str">
            <v>Beau LIDDINGTON</v>
          </cell>
          <cell r="H228" t="str">
            <v>Daventry AAC</v>
          </cell>
          <cell r="I228" t="str">
            <v>Caroline chisholme</v>
          </cell>
          <cell r="J228" t="str">
            <v>U13 Girls</v>
          </cell>
          <cell r="K228" t="str">
            <v>Female</v>
          </cell>
          <cell r="L228" t="str">
            <v>Residency</v>
          </cell>
          <cell r="M228" t="str">
            <v>Northampton</v>
          </cell>
          <cell r="N228">
            <v>38074</v>
          </cell>
          <cell r="O228">
            <v>50</v>
          </cell>
          <cell r="P228" t="str">
            <v>X</v>
          </cell>
          <cell r="Q228">
            <v>0</v>
          </cell>
          <cell r="S228">
            <v>0</v>
          </cell>
          <cell r="U228">
            <v>0</v>
          </cell>
          <cell r="W228">
            <v>0</v>
          </cell>
          <cell r="Y228">
            <v>0</v>
          </cell>
          <cell r="AA228">
            <v>50</v>
          </cell>
          <cell r="AB228" t="str">
            <v>X</v>
          </cell>
          <cell r="AC228">
            <v>0</v>
          </cell>
          <cell r="AE228">
            <v>0</v>
          </cell>
          <cell r="AI228">
            <v>0</v>
          </cell>
          <cell r="AS228">
            <v>50</v>
          </cell>
          <cell r="AT228" t="str">
            <v>X</v>
          </cell>
          <cell r="AU228">
            <v>0</v>
          </cell>
          <cell r="AW228">
            <v>50</v>
          </cell>
          <cell r="AX228" t="str">
            <v>X</v>
          </cell>
          <cell r="AY228">
            <v>0</v>
          </cell>
          <cell r="BA228">
            <v>50</v>
          </cell>
          <cell r="BB228" t="str">
            <v>X</v>
          </cell>
          <cell r="BC228">
            <v>0</v>
          </cell>
          <cell r="BE228">
            <v>0</v>
          </cell>
          <cell r="BG228">
            <v>50</v>
          </cell>
          <cell r="BH228" t="str">
            <v>X</v>
          </cell>
          <cell r="BK228" t="str">
            <v>T11</v>
          </cell>
          <cell r="BM228" t="str">
            <v>Coach ..</v>
          </cell>
          <cell r="BN228">
            <v>42482.53875</v>
          </cell>
          <cell r="BO228" t="str">
            <v>6L845054E2534813R</v>
          </cell>
          <cell r="BP228">
            <v>20</v>
          </cell>
        </row>
        <row r="229">
          <cell r="A229">
            <v>240</v>
          </cell>
          <cell r="B229">
            <v>15037</v>
          </cell>
          <cell r="C229">
            <v>3572192</v>
          </cell>
          <cell r="D229" t="b">
            <v>1</v>
          </cell>
          <cell r="E229" t="str">
            <v>Ruby</v>
          </cell>
          <cell r="F229" t="str">
            <v>Marris</v>
          </cell>
          <cell r="G229" t="str">
            <v>Ruby MARRIS</v>
          </cell>
          <cell r="H229" t="str">
            <v>Rugby &amp; Northampton AC</v>
          </cell>
          <cell r="I229" t="str">
            <v>Bridgewater Primary School</v>
          </cell>
          <cell r="J229" t="str">
            <v>U11 Girls</v>
          </cell>
          <cell r="K229" t="str">
            <v>Female</v>
          </cell>
          <cell r="L229" t="str">
            <v>Birth</v>
          </cell>
          <cell r="M229" t="str">
            <v>Northampton</v>
          </cell>
          <cell r="N229">
            <v>38818</v>
          </cell>
          <cell r="O229">
            <v>60</v>
          </cell>
          <cell r="P229" t="str">
            <v>X</v>
          </cell>
          <cell r="Q229">
            <v>0</v>
          </cell>
          <cell r="S229">
            <v>0</v>
          </cell>
          <cell r="U229">
            <v>0</v>
          </cell>
          <cell r="W229">
            <v>0</v>
          </cell>
          <cell r="Y229">
            <v>0</v>
          </cell>
          <cell r="AA229">
            <v>0</v>
          </cell>
          <cell r="AC229">
            <v>0</v>
          </cell>
          <cell r="AE229">
            <v>0</v>
          </cell>
          <cell r="AI229">
            <v>0</v>
          </cell>
          <cell r="AS229">
            <v>0</v>
          </cell>
          <cell r="AU229">
            <v>0</v>
          </cell>
          <cell r="AW229">
            <v>0</v>
          </cell>
          <cell r="AY229">
            <v>0</v>
          </cell>
          <cell r="BA229">
            <v>0</v>
          </cell>
          <cell r="BC229">
            <v>0</v>
          </cell>
          <cell r="BE229">
            <v>0</v>
          </cell>
          <cell r="BG229">
            <v>0</v>
          </cell>
          <cell r="BM229" t="str">
            <v>Barry Crisp</v>
          </cell>
          <cell r="BN229">
            <v>42482.450497685182</v>
          </cell>
          <cell r="BO229" t="str">
            <v>1W148286FC645234W</v>
          </cell>
          <cell r="BP229">
            <v>4.5</v>
          </cell>
        </row>
        <row r="230">
          <cell r="A230">
            <v>241</v>
          </cell>
          <cell r="B230">
            <v>14877</v>
          </cell>
          <cell r="C230" t="str">
            <v>TN080503</v>
          </cell>
          <cell r="D230" t="b">
            <v>1</v>
          </cell>
          <cell r="E230" t="str">
            <v>Cleo</v>
          </cell>
          <cell r="F230" t="str">
            <v>Martin-Evans</v>
          </cell>
          <cell r="G230" t="str">
            <v>Cleo MARTIN-EVANS</v>
          </cell>
          <cell r="H230" t="str">
            <v>Daventry AAC</v>
          </cell>
          <cell r="I230" t="str">
            <v>Quinton house.</v>
          </cell>
          <cell r="J230" t="str">
            <v>U15 Girls</v>
          </cell>
          <cell r="K230" t="str">
            <v>Female</v>
          </cell>
          <cell r="L230" t="str">
            <v>Residency</v>
          </cell>
          <cell r="M230" t="str">
            <v>Coventry</v>
          </cell>
          <cell r="N230">
            <v>37749</v>
          </cell>
          <cell r="O230">
            <v>40</v>
          </cell>
          <cell r="P230">
            <v>12.85</v>
          </cell>
          <cell r="Q230">
            <v>40</v>
          </cell>
          <cell r="R230">
            <v>26.7</v>
          </cell>
          <cell r="S230">
            <v>0</v>
          </cell>
          <cell r="U230">
            <v>0</v>
          </cell>
          <cell r="W230">
            <v>0</v>
          </cell>
          <cell r="Y230">
            <v>0</v>
          </cell>
          <cell r="AA230">
            <v>40</v>
          </cell>
          <cell r="AB230">
            <v>12.6</v>
          </cell>
          <cell r="AC230">
            <v>0</v>
          </cell>
          <cell r="AE230">
            <v>0</v>
          </cell>
          <cell r="AI230">
            <v>0</v>
          </cell>
          <cell r="AS230">
            <v>0</v>
          </cell>
          <cell r="AU230">
            <v>0</v>
          </cell>
          <cell r="AW230">
            <v>40</v>
          </cell>
          <cell r="AX230">
            <v>5.28</v>
          </cell>
          <cell r="AY230">
            <v>0</v>
          </cell>
          <cell r="BA230">
            <v>40</v>
          </cell>
          <cell r="BB230">
            <v>8.9</v>
          </cell>
          <cell r="BC230">
            <v>0</v>
          </cell>
          <cell r="BE230">
            <v>0</v>
          </cell>
          <cell r="BG230">
            <v>0</v>
          </cell>
          <cell r="BM230" t="str">
            <v>Barry Fenn</v>
          </cell>
          <cell r="BN230">
            <v>42481.565509259257</v>
          </cell>
          <cell r="BO230" t="str">
            <v>7X933951TR703850W</v>
          </cell>
          <cell r="BP230">
            <v>20</v>
          </cell>
        </row>
        <row r="231">
          <cell r="A231">
            <v>242</v>
          </cell>
          <cell r="B231">
            <v>14317</v>
          </cell>
          <cell r="C231">
            <v>3546678</v>
          </cell>
          <cell r="D231" t="b">
            <v>1</v>
          </cell>
          <cell r="E231" t="str">
            <v>Etienne</v>
          </cell>
          <cell r="F231" t="str">
            <v>Maughan</v>
          </cell>
          <cell r="G231" t="str">
            <v>Etienne MAUGHAN</v>
          </cell>
          <cell r="H231" t="str">
            <v>Bedford &amp; County AC</v>
          </cell>
          <cell r="I231" t="str">
            <v>Wellingborough School</v>
          </cell>
          <cell r="J231" t="str">
            <v>U13 Girls</v>
          </cell>
          <cell r="K231" t="str">
            <v>Female</v>
          </cell>
          <cell r="L231" t="str">
            <v>Birth</v>
          </cell>
          <cell r="M231" t="str">
            <v>Northampton</v>
          </cell>
          <cell r="N231">
            <v>38328</v>
          </cell>
          <cell r="O231">
            <v>50</v>
          </cell>
          <cell r="P231">
            <v>14.8</v>
          </cell>
          <cell r="Q231">
            <v>50</v>
          </cell>
          <cell r="R231">
            <v>30.1</v>
          </cell>
          <cell r="S231">
            <v>0</v>
          </cell>
          <cell r="U231">
            <v>0</v>
          </cell>
          <cell r="W231">
            <v>0</v>
          </cell>
          <cell r="Y231">
            <v>0</v>
          </cell>
          <cell r="AA231">
            <v>50</v>
          </cell>
          <cell r="AB231">
            <v>13.3</v>
          </cell>
          <cell r="AC231">
            <v>0</v>
          </cell>
          <cell r="AE231">
            <v>0</v>
          </cell>
          <cell r="AI231">
            <v>0</v>
          </cell>
          <cell r="AS231">
            <v>0</v>
          </cell>
          <cell r="AU231">
            <v>0</v>
          </cell>
          <cell r="AW231">
            <v>50</v>
          </cell>
          <cell r="AX231">
            <v>4.13</v>
          </cell>
          <cell r="AY231">
            <v>0</v>
          </cell>
          <cell r="BA231">
            <v>0</v>
          </cell>
          <cell r="BC231">
            <v>0</v>
          </cell>
          <cell r="BE231">
            <v>0</v>
          </cell>
          <cell r="BG231">
            <v>0</v>
          </cell>
          <cell r="BM231" t="str">
            <v>Coach ..</v>
          </cell>
          <cell r="BN231">
            <v>42476.311319444445</v>
          </cell>
          <cell r="BO231" t="str">
            <v>24N09663YM4917106</v>
          </cell>
          <cell r="BP231">
            <v>18</v>
          </cell>
        </row>
        <row r="232">
          <cell r="A232">
            <v>243</v>
          </cell>
          <cell r="B232">
            <v>15602</v>
          </cell>
          <cell r="C232">
            <v>3542817</v>
          </cell>
          <cell r="D232" t="b">
            <v>1</v>
          </cell>
          <cell r="E232" t="str">
            <v>Scarlett</v>
          </cell>
          <cell r="F232" t="str">
            <v>Maxwell-Munn</v>
          </cell>
          <cell r="G232" t="str">
            <v>Scarlett MAXWELL-MUNN</v>
          </cell>
          <cell r="H232" t="str">
            <v>Kettering Town Harriers</v>
          </cell>
          <cell r="I232" t="str">
            <v>barton segrave primary</v>
          </cell>
          <cell r="J232" t="str">
            <v>U13 Girls</v>
          </cell>
          <cell r="K232" t="str">
            <v>Female</v>
          </cell>
          <cell r="L232" t="str">
            <v>Birth</v>
          </cell>
          <cell r="M232" t="str">
            <v>Kettering</v>
          </cell>
          <cell r="N232">
            <v>38348</v>
          </cell>
          <cell r="O232">
            <v>50</v>
          </cell>
          <cell r="P232">
            <v>15.2</v>
          </cell>
          <cell r="Q232">
            <v>50</v>
          </cell>
          <cell r="R232" t="str">
            <v>X</v>
          </cell>
          <cell r="S232">
            <v>0</v>
          </cell>
          <cell r="U232">
            <v>0</v>
          </cell>
          <cell r="W232">
            <v>0</v>
          </cell>
          <cell r="Y232">
            <v>0</v>
          </cell>
          <cell r="AA232">
            <v>0</v>
          </cell>
          <cell r="AC232">
            <v>0</v>
          </cell>
          <cell r="AE232">
            <v>0</v>
          </cell>
          <cell r="AI232">
            <v>0</v>
          </cell>
          <cell r="AS232">
            <v>0</v>
          </cell>
          <cell r="AU232">
            <v>0</v>
          </cell>
          <cell r="AW232">
            <v>0</v>
          </cell>
          <cell r="AY232">
            <v>0</v>
          </cell>
          <cell r="BA232">
            <v>0</v>
          </cell>
          <cell r="BC232">
            <v>0</v>
          </cell>
          <cell r="BE232">
            <v>0</v>
          </cell>
          <cell r="BG232">
            <v>0</v>
          </cell>
          <cell r="BK232" t="str">
            <v>T13</v>
          </cell>
          <cell r="BM232" t="str">
            <v>Mark</v>
          </cell>
          <cell r="BN232">
            <v>42486.433680555558</v>
          </cell>
          <cell r="BO232" t="str">
            <v>0RL205234A1556158 &amp; 91M783845Y443583M</v>
          </cell>
          <cell r="BP232">
            <v>9</v>
          </cell>
        </row>
        <row r="233">
          <cell r="A233">
            <v>244</v>
          </cell>
          <cell r="B233">
            <v>15036</v>
          </cell>
          <cell r="C233">
            <v>15900949</v>
          </cell>
          <cell r="D233" t="b">
            <v>1</v>
          </cell>
          <cell r="E233" t="str">
            <v>Grace</v>
          </cell>
          <cell r="F233" t="str">
            <v>Mcclafferty</v>
          </cell>
          <cell r="G233" t="str">
            <v>Grace MCCLAFFERTY</v>
          </cell>
          <cell r="H233" t="str">
            <v>Corby AC</v>
          </cell>
          <cell r="I233" t="str">
            <v>St. Brendans</v>
          </cell>
          <cell r="J233" t="str">
            <v>U13 Girls</v>
          </cell>
          <cell r="K233" t="str">
            <v>Female</v>
          </cell>
          <cell r="L233" t="str">
            <v>Birth</v>
          </cell>
          <cell r="M233" t="str">
            <v>Kettering</v>
          </cell>
          <cell r="N233">
            <v>38490</v>
          </cell>
          <cell r="O233">
            <v>50</v>
          </cell>
          <cell r="P233" t="str">
            <v>X</v>
          </cell>
          <cell r="Q233">
            <v>50</v>
          </cell>
          <cell r="R233" t="str">
            <v>X</v>
          </cell>
          <cell r="S233">
            <v>0</v>
          </cell>
          <cell r="U233">
            <v>0</v>
          </cell>
          <cell r="W233">
            <v>0</v>
          </cell>
          <cell r="Y233">
            <v>0</v>
          </cell>
          <cell r="AA233">
            <v>0</v>
          </cell>
          <cell r="AC233">
            <v>0</v>
          </cell>
          <cell r="AE233">
            <v>0</v>
          </cell>
          <cell r="AI233">
            <v>0</v>
          </cell>
          <cell r="AS233">
            <v>0</v>
          </cell>
          <cell r="AU233">
            <v>0</v>
          </cell>
          <cell r="AW233">
            <v>50</v>
          </cell>
          <cell r="AX233" t="str">
            <v>X</v>
          </cell>
          <cell r="AY233">
            <v>0</v>
          </cell>
          <cell r="BA233">
            <v>0</v>
          </cell>
          <cell r="BC233">
            <v>0</v>
          </cell>
          <cell r="BE233">
            <v>0</v>
          </cell>
          <cell r="BG233">
            <v>0</v>
          </cell>
          <cell r="BM233" t="str">
            <v>Coach ..</v>
          </cell>
          <cell r="BN233">
            <v>42482.448078703703</v>
          </cell>
          <cell r="BO233" t="str">
            <v>9LT98335PM334984Y</v>
          </cell>
          <cell r="BP233">
            <v>13.5</v>
          </cell>
        </row>
        <row r="234">
          <cell r="A234">
            <v>245</v>
          </cell>
          <cell r="B234">
            <v>14849</v>
          </cell>
          <cell r="C234">
            <v>3466657</v>
          </cell>
          <cell r="D234" t="b">
            <v>1</v>
          </cell>
          <cell r="E234" t="str">
            <v>Erin</v>
          </cell>
          <cell r="F234" t="str">
            <v>McClymont</v>
          </cell>
          <cell r="G234" t="str">
            <v>Erin MCCLYMONT</v>
          </cell>
          <cell r="H234" t="str">
            <v>Corby AC</v>
          </cell>
          <cell r="I234" t="str">
            <v>Corby AC</v>
          </cell>
          <cell r="J234" t="str">
            <v>U11 Girls</v>
          </cell>
          <cell r="K234" t="str">
            <v>Female</v>
          </cell>
          <cell r="L234" t="str">
            <v>Birth</v>
          </cell>
          <cell r="M234" t="str">
            <v>Kettering</v>
          </cell>
          <cell r="N234">
            <v>38742</v>
          </cell>
          <cell r="O234">
            <v>60</v>
          </cell>
          <cell r="P234">
            <v>12.7</v>
          </cell>
          <cell r="Q234">
            <v>60</v>
          </cell>
          <cell r="R234">
            <v>26</v>
          </cell>
          <cell r="S234">
            <v>0</v>
          </cell>
          <cell r="U234">
            <v>60</v>
          </cell>
          <cell r="V234" t="str">
            <v>X</v>
          </cell>
          <cell r="W234">
            <v>0</v>
          </cell>
          <cell r="Y234">
            <v>0</v>
          </cell>
          <cell r="AA234">
            <v>0</v>
          </cell>
          <cell r="AC234">
            <v>0</v>
          </cell>
          <cell r="AE234">
            <v>0</v>
          </cell>
          <cell r="AI234">
            <v>0</v>
          </cell>
          <cell r="AS234">
            <v>0</v>
          </cell>
          <cell r="AU234">
            <v>0</v>
          </cell>
          <cell r="AW234">
            <v>0</v>
          </cell>
          <cell r="AY234">
            <v>0</v>
          </cell>
          <cell r="BA234">
            <v>0</v>
          </cell>
          <cell r="BC234">
            <v>0</v>
          </cell>
          <cell r="BE234">
            <v>0</v>
          </cell>
          <cell r="BG234">
            <v>0</v>
          </cell>
          <cell r="BK234" t="str">
            <v>T11</v>
          </cell>
          <cell r="BL234" t="str">
            <v>F11</v>
          </cell>
          <cell r="BM234" t="str">
            <v>Alan</v>
          </cell>
          <cell r="BN234">
            <v>42481.530370370368</v>
          </cell>
          <cell r="BO234" t="str">
            <v>7C433162L8399641R</v>
          </cell>
          <cell r="BP234">
            <v>13.5</v>
          </cell>
        </row>
        <row r="235">
          <cell r="A235">
            <v>246</v>
          </cell>
          <cell r="B235">
            <v>15057</v>
          </cell>
          <cell r="C235">
            <v>3305769</v>
          </cell>
          <cell r="D235" t="b">
            <v>1</v>
          </cell>
          <cell r="E235" t="str">
            <v>Shanice</v>
          </cell>
          <cell r="F235" t="str">
            <v>McLennon</v>
          </cell>
          <cell r="G235" t="str">
            <v>Shanice MCLENNON</v>
          </cell>
          <cell r="H235" t="str">
            <v>Rugby &amp; Northampton AC</v>
          </cell>
          <cell r="I235" t="str">
            <v>Campion</v>
          </cell>
          <cell r="J235" t="str">
            <v>U15 Girls</v>
          </cell>
          <cell r="K235" t="str">
            <v>Female</v>
          </cell>
          <cell r="L235" t="str">
            <v>Birth</v>
          </cell>
          <cell r="M235" t="str">
            <v>Northampton</v>
          </cell>
          <cell r="N235">
            <v>37819</v>
          </cell>
          <cell r="O235">
            <v>40</v>
          </cell>
          <cell r="P235">
            <v>14.96</v>
          </cell>
          <cell r="Q235">
            <v>0</v>
          </cell>
          <cell r="S235">
            <v>0</v>
          </cell>
          <cell r="U235">
            <v>0</v>
          </cell>
          <cell r="W235">
            <v>0</v>
          </cell>
          <cell r="Y235">
            <v>0</v>
          </cell>
          <cell r="AA235">
            <v>0</v>
          </cell>
          <cell r="AC235">
            <v>0</v>
          </cell>
          <cell r="AE235">
            <v>0</v>
          </cell>
          <cell r="AI235">
            <v>0</v>
          </cell>
          <cell r="AS235">
            <v>0</v>
          </cell>
          <cell r="AU235">
            <v>0</v>
          </cell>
          <cell r="AW235">
            <v>40</v>
          </cell>
          <cell r="AX235">
            <v>3.64</v>
          </cell>
          <cell r="AY235">
            <v>0</v>
          </cell>
          <cell r="BA235">
            <v>0</v>
          </cell>
          <cell r="BC235">
            <v>0</v>
          </cell>
          <cell r="BE235">
            <v>0</v>
          </cell>
          <cell r="BG235">
            <v>0</v>
          </cell>
          <cell r="BM235" t="str">
            <v>Coach ..</v>
          </cell>
          <cell r="BN235">
            <v>42482.541805555556</v>
          </cell>
          <cell r="BO235" t="str">
            <v>0PD67333AG9989138</v>
          </cell>
          <cell r="BP235">
            <v>9</v>
          </cell>
        </row>
        <row r="236">
          <cell r="A236">
            <v>247</v>
          </cell>
          <cell r="B236">
            <v>13992</v>
          </cell>
          <cell r="C236" t="str">
            <v>TN170905</v>
          </cell>
          <cell r="D236" t="b">
            <v>0</v>
          </cell>
          <cell r="E236" t="str">
            <v>Zoë</v>
          </cell>
          <cell r="F236" t="str">
            <v>Morgan Williams</v>
          </cell>
          <cell r="G236" t="str">
            <v>Zoë MORGAN WILLIAMS</v>
          </cell>
          <cell r="H236" t="str">
            <v>Harborough AC</v>
          </cell>
          <cell r="I236" t="str">
            <v>Meadowdale</v>
          </cell>
          <cell r="J236" t="str">
            <v>U11 Girls</v>
          </cell>
          <cell r="K236" t="str">
            <v>Female</v>
          </cell>
          <cell r="L236" t="str">
            <v>Birth</v>
          </cell>
          <cell r="M236" t="str">
            <v>Northampton</v>
          </cell>
          <cell r="N236">
            <v>38612</v>
          </cell>
          <cell r="O236">
            <v>60</v>
          </cell>
          <cell r="P236" t="str">
            <v>X</v>
          </cell>
          <cell r="Q236">
            <v>60</v>
          </cell>
          <cell r="R236" t="str">
            <v>X</v>
          </cell>
          <cell r="S236">
            <v>0</v>
          </cell>
          <cell r="U236">
            <v>60</v>
          </cell>
          <cell r="V236" t="str">
            <v>X</v>
          </cell>
          <cell r="W236">
            <v>60</v>
          </cell>
          <cell r="X236" t="str">
            <v>X</v>
          </cell>
          <cell r="Y236">
            <v>0</v>
          </cell>
          <cell r="AA236">
            <v>0</v>
          </cell>
          <cell r="AC236">
            <v>0</v>
          </cell>
          <cell r="AE236">
            <v>0</v>
          </cell>
          <cell r="AI236">
            <v>0</v>
          </cell>
          <cell r="AS236">
            <v>0</v>
          </cell>
          <cell r="AU236">
            <v>0</v>
          </cell>
          <cell r="AW236">
            <v>60</v>
          </cell>
          <cell r="AY236">
            <v>0</v>
          </cell>
          <cell r="BA236">
            <v>0</v>
          </cell>
          <cell r="BC236">
            <v>0</v>
          </cell>
          <cell r="BE236">
            <v>0</v>
          </cell>
          <cell r="BG236">
            <v>0</v>
          </cell>
          <cell r="BM236" t="str">
            <v>Coach ..</v>
          </cell>
          <cell r="BN236">
            <v>42617.504259259258</v>
          </cell>
          <cell r="BO236" t="str">
            <v>7BN28729FS049391G</v>
          </cell>
          <cell r="BP236">
            <v>20</v>
          </cell>
        </row>
        <row r="237">
          <cell r="A237">
            <v>248</v>
          </cell>
          <cell r="B237">
            <v>15046</v>
          </cell>
          <cell r="C237" t="str">
            <v>TN271206</v>
          </cell>
          <cell r="D237" t="b">
            <v>0</v>
          </cell>
          <cell r="E237" t="str">
            <v>Onachukwu</v>
          </cell>
          <cell r="F237" t="str">
            <v>Ndefo</v>
          </cell>
          <cell r="G237" t="str">
            <v>Onachukwu NDEFO</v>
          </cell>
          <cell r="H237" t="str">
            <v>Rugby &amp; Northampton AC</v>
          </cell>
          <cell r="I237" t="str">
            <v>Gayton C of E Primary Sch. Gayton</v>
          </cell>
          <cell r="J237" t="str">
            <v>U11 Girls</v>
          </cell>
          <cell r="K237" t="str">
            <v>Female</v>
          </cell>
          <cell r="L237" t="str">
            <v>Birth</v>
          </cell>
          <cell r="M237" t="str">
            <v>London</v>
          </cell>
          <cell r="N237">
            <v>39078</v>
          </cell>
          <cell r="O237">
            <v>60</v>
          </cell>
          <cell r="P237">
            <v>11.7</v>
          </cell>
          <cell r="Q237">
            <v>60</v>
          </cell>
          <cell r="R237">
            <v>24.01</v>
          </cell>
          <cell r="S237">
            <v>0</v>
          </cell>
          <cell r="U237">
            <v>0</v>
          </cell>
          <cell r="W237">
            <v>0</v>
          </cell>
          <cell r="Y237">
            <v>0</v>
          </cell>
          <cell r="AA237">
            <v>0</v>
          </cell>
          <cell r="AC237">
            <v>0</v>
          </cell>
          <cell r="AE237">
            <v>0</v>
          </cell>
          <cell r="AI237">
            <v>0</v>
          </cell>
          <cell r="AS237">
            <v>0</v>
          </cell>
          <cell r="AU237">
            <v>0</v>
          </cell>
          <cell r="AW237">
            <v>60</v>
          </cell>
          <cell r="AX237">
            <v>3.33</v>
          </cell>
          <cell r="AY237">
            <v>0</v>
          </cell>
          <cell r="BA237">
            <v>0</v>
          </cell>
          <cell r="BC237">
            <v>0</v>
          </cell>
          <cell r="BE237">
            <v>0</v>
          </cell>
          <cell r="BG237">
            <v>0</v>
          </cell>
          <cell r="BM237" t="str">
            <v>Barry Crisp</v>
          </cell>
          <cell r="BN237">
            <v>42482.483275462961</v>
          </cell>
          <cell r="BO237" t="str">
            <v>2JH95793S9669574F</v>
          </cell>
          <cell r="BP237">
            <v>13.5</v>
          </cell>
        </row>
        <row r="238">
          <cell r="A238">
            <v>249</v>
          </cell>
          <cell r="B238">
            <v>15071</v>
          </cell>
          <cell r="C238" t="str">
            <v>TN06102006</v>
          </cell>
          <cell r="D238" t="b">
            <v>1</v>
          </cell>
          <cell r="E238" t="str">
            <v>Renee</v>
          </cell>
          <cell r="F238" t="str">
            <v>Obie</v>
          </cell>
          <cell r="G238" t="str">
            <v>Renee OBIE</v>
          </cell>
          <cell r="H238" t="str">
            <v>Daventry AAC</v>
          </cell>
          <cell r="I238" t="str">
            <v>School ..</v>
          </cell>
          <cell r="J238" t="str">
            <v>U11 Girls</v>
          </cell>
          <cell r="K238" t="str">
            <v>Female</v>
          </cell>
          <cell r="L238" t="str">
            <v>Residency</v>
          </cell>
          <cell r="M238" t="str">
            <v>Northamptonshire</v>
          </cell>
          <cell r="N238">
            <v>38996</v>
          </cell>
          <cell r="O238">
            <v>60</v>
          </cell>
          <cell r="P238" t="str">
            <v>X</v>
          </cell>
          <cell r="Q238">
            <v>0</v>
          </cell>
          <cell r="S238">
            <v>0</v>
          </cell>
          <cell r="U238">
            <v>0</v>
          </cell>
          <cell r="W238">
            <v>0</v>
          </cell>
          <cell r="Y238">
            <v>0</v>
          </cell>
          <cell r="AA238">
            <v>0</v>
          </cell>
          <cell r="AC238">
            <v>0</v>
          </cell>
          <cell r="AE238">
            <v>0</v>
          </cell>
          <cell r="AI238">
            <v>0</v>
          </cell>
          <cell r="AS238">
            <v>0</v>
          </cell>
          <cell r="AU238">
            <v>0</v>
          </cell>
          <cell r="AW238">
            <v>0</v>
          </cell>
          <cell r="AY238">
            <v>0</v>
          </cell>
          <cell r="BA238">
            <v>0</v>
          </cell>
          <cell r="BC238">
            <v>0</v>
          </cell>
          <cell r="BE238">
            <v>0</v>
          </cell>
          <cell r="BG238">
            <v>0</v>
          </cell>
          <cell r="BM238" t="str">
            <v>Coach ..</v>
          </cell>
          <cell r="BN238">
            <v>42482.572083333333</v>
          </cell>
          <cell r="BO238" t="str">
            <v>8FD89970SN615893D</v>
          </cell>
          <cell r="BP238">
            <v>4.5</v>
          </cell>
        </row>
        <row r="239">
          <cell r="A239">
            <v>250</v>
          </cell>
          <cell r="B239">
            <v>15153</v>
          </cell>
          <cell r="C239">
            <v>3429626</v>
          </cell>
          <cell r="D239" t="b">
            <v>0</v>
          </cell>
          <cell r="E239" t="str">
            <v>Tegan</v>
          </cell>
          <cell r="F239" t="str">
            <v>Ponting</v>
          </cell>
          <cell r="G239" t="str">
            <v>Tegan PONTING</v>
          </cell>
          <cell r="H239" t="str">
            <v>Rugby &amp; Northampton AC</v>
          </cell>
          <cell r="I239" t="str">
            <v>Guilsborough</v>
          </cell>
          <cell r="J239" t="str">
            <v>U13 Girls</v>
          </cell>
          <cell r="K239" t="str">
            <v>Female</v>
          </cell>
          <cell r="L239" t="str">
            <v>Birth</v>
          </cell>
          <cell r="M239" t="str">
            <v>Ketering</v>
          </cell>
          <cell r="N239">
            <v>37897</v>
          </cell>
          <cell r="O239">
            <v>50</v>
          </cell>
          <cell r="P239" t="str">
            <v>X</v>
          </cell>
          <cell r="Q239">
            <v>0</v>
          </cell>
          <cell r="S239">
            <v>0</v>
          </cell>
          <cell r="U239">
            <v>0</v>
          </cell>
          <cell r="W239">
            <v>0</v>
          </cell>
          <cell r="Y239">
            <v>0</v>
          </cell>
          <cell r="AA239">
            <v>0</v>
          </cell>
          <cell r="AC239">
            <v>0</v>
          </cell>
          <cell r="AE239">
            <v>0</v>
          </cell>
          <cell r="AI239">
            <v>0</v>
          </cell>
          <cell r="AS239">
            <v>0</v>
          </cell>
          <cell r="AU239">
            <v>0</v>
          </cell>
          <cell r="AW239">
            <v>50</v>
          </cell>
          <cell r="AX239" t="str">
            <v>X</v>
          </cell>
          <cell r="AY239">
            <v>0</v>
          </cell>
          <cell r="BA239">
            <v>0</v>
          </cell>
          <cell r="BC239">
            <v>0</v>
          </cell>
          <cell r="BE239">
            <v>0</v>
          </cell>
          <cell r="BG239">
            <v>0</v>
          </cell>
          <cell r="BM239" t="str">
            <v>Richard Blenkinsop</v>
          </cell>
          <cell r="BN239">
            <v>42483.227708333332</v>
          </cell>
          <cell r="BO239" t="str">
            <v>6BV64681VC6941932</v>
          </cell>
          <cell r="BP239">
            <v>9</v>
          </cell>
        </row>
        <row r="240">
          <cell r="A240">
            <v>251</v>
          </cell>
          <cell r="B240">
            <v>14563</v>
          </cell>
          <cell r="C240">
            <v>3075064</v>
          </cell>
          <cell r="D240" t="b">
            <v>1</v>
          </cell>
          <cell r="E240" t="str">
            <v>Katie</v>
          </cell>
          <cell r="F240" t="str">
            <v>Print</v>
          </cell>
          <cell r="G240" t="str">
            <v>Katie PRINT</v>
          </cell>
          <cell r="H240" t="str">
            <v>Rugby &amp; Northampton AC</v>
          </cell>
          <cell r="I240" t="str">
            <v>dslv</v>
          </cell>
          <cell r="J240" t="str">
            <v>U17 Women</v>
          </cell>
          <cell r="K240" t="str">
            <v>Female</v>
          </cell>
          <cell r="L240" t="str">
            <v>Birth</v>
          </cell>
          <cell r="M240" t="str">
            <v>northampton</v>
          </cell>
          <cell r="N240">
            <v>37059</v>
          </cell>
          <cell r="O240">
            <v>30</v>
          </cell>
          <cell r="P240">
            <v>12.6</v>
          </cell>
          <cell r="Q240">
            <v>30</v>
          </cell>
          <cell r="R240">
            <v>27.3</v>
          </cell>
          <cell r="S240">
            <v>0</v>
          </cell>
          <cell r="U240">
            <v>0</v>
          </cell>
          <cell r="W240">
            <v>0</v>
          </cell>
          <cell r="Y240">
            <v>0</v>
          </cell>
          <cell r="AA240">
            <v>0</v>
          </cell>
          <cell r="AC240">
            <v>0</v>
          </cell>
          <cell r="AE240">
            <v>0</v>
          </cell>
          <cell r="AI240">
            <v>0</v>
          </cell>
          <cell r="AS240">
            <v>0</v>
          </cell>
          <cell r="AU240">
            <v>0</v>
          </cell>
          <cell r="AW240">
            <v>0</v>
          </cell>
          <cell r="AY240">
            <v>0</v>
          </cell>
          <cell r="BA240">
            <v>0</v>
          </cell>
          <cell r="BC240">
            <v>0</v>
          </cell>
          <cell r="BE240">
            <v>0</v>
          </cell>
          <cell r="BG240">
            <v>0</v>
          </cell>
          <cell r="BM240" t="str">
            <v>Alison Allee</v>
          </cell>
          <cell r="BN240">
            <v>42479.400231481479</v>
          </cell>
          <cell r="BO240" t="str">
            <v>341905905R380880W</v>
          </cell>
          <cell r="BP240">
            <v>9</v>
          </cell>
        </row>
        <row r="241">
          <cell r="A241">
            <v>252</v>
          </cell>
          <cell r="B241">
            <v>15220</v>
          </cell>
          <cell r="C241" t="str">
            <v>TN271005</v>
          </cell>
          <cell r="D241" t="b">
            <v>1</v>
          </cell>
          <cell r="E241" t="str">
            <v>Cailtin</v>
          </cell>
          <cell r="F241" t="str">
            <v>Reeves</v>
          </cell>
          <cell r="G241" t="str">
            <v>Cailtin REEVES</v>
          </cell>
          <cell r="H241" t="str">
            <v>Rugby &amp; Northampton AC</v>
          </cell>
          <cell r="I241" t="str">
            <v>Northampton</v>
          </cell>
          <cell r="J241" t="str">
            <v>U11 Girls</v>
          </cell>
          <cell r="K241" t="str">
            <v>Female</v>
          </cell>
          <cell r="L241" t="str">
            <v>Birth</v>
          </cell>
          <cell r="M241" t="str">
            <v>Northampton</v>
          </cell>
          <cell r="N241">
            <v>38652</v>
          </cell>
          <cell r="O241">
            <v>60</v>
          </cell>
          <cell r="P241" t="str">
            <v>X</v>
          </cell>
          <cell r="Q241">
            <v>60</v>
          </cell>
          <cell r="R241" t="str">
            <v>X</v>
          </cell>
          <cell r="S241">
            <v>0</v>
          </cell>
          <cell r="U241">
            <v>60</v>
          </cell>
          <cell r="V241" t="str">
            <v>X</v>
          </cell>
          <cell r="W241">
            <v>0</v>
          </cell>
          <cell r="Y241">
            <v>0</v>
          </cell>
          <cell r="AA241">
            <v>0</v>
          </cell>
          <cell r="AC241">
            <v>0</v>
          </cell>
          <cell r="AE241">
            <v>0</v>
          </cell>
          <cell r="AI241">
            <v>0</v>
          </cell>
          <cell r="AS241">
            <v>0</v>
          </cell>
          <cell r="AU241">
            <v>0</v>
          </cell>
          <cell r="AW241">
            <v>0</v>
          </cell>
          <cell r="AY241">
            <v>0</v>
          </cell>
          <cell r="BA241">
            <v>0</v>
          </cell>
          <cell r="BC241">
            <v>0</v>
          </cell>
          <cell r="BE241">
            <v>0</v>
          </cell>
          <cell r="BG241">
            <v>0</v>
          </cell>
          <cell r="BM241" t="str">
            <v>Dave</v>
          </cell>
          <cell r="BN241">
            <v>42483.459687499999</v>
          </cell>
          <cell r="BO241" t="str">
            <v>4RC94224C70588828</v>
          </cell>
          <cell r="BP241">
            <v>13.5</v>
          </cell>
        </row>
        <row r="242">
          <cell r="A242">
            <v>253</v>
          </cell>
          <cell r="B242">
            <v>14430</v>
          </cell>
          <cell r="C242" t="str">
            <v>TN150107</v>
          </cell>
          <cell r="D242" t="b">
            <v>1</v>
          </cell>
          <cell r="E242" t="str">
            <v>Catriona</v>
          </cell>
          <cell r="F242" t="str">
            <v>Rose</v>
          </cell>
          <cell r="G242" t="str">
            <v>Catriona ROSE</v>
          </cell>
          <cell r="H242" t="str">
            <v>Rugby &amp; Northampton AC</v>
          </cell>
          <cell r="I242" t="str">
            <v>Brixworth</v>
          </cell>
          <cell r="J242" t="str">
            <v>U11 Girls</v>
          </cell>
          <cell r="K242" t="str">
            <v>Female</v>
          </cell>
          <cell r="L242" t="str">
            <v>Birth</v>
          </cell>
          <cell r="M242" t="str">
            <v>Northampton</v>
          </cell>
          <cell r="N242">
            <v>39097</v>
          </cell>
          <cell r="O242">
            <v>60</v>
          </cell>
          <cell r="P242">
            <v>15.8</v>
          </cell>
          <cell r="Q242">
            <v>0</v>
          </cell>
          <cell r="S242">
            <v>0</v>
          </cell>
          <cell r="U242">
            <v>0</v>
          </cell>
          <cell r="W242">
            <v>0</v>
          </cell>
          <cell r="Y242">
            <v>0</v>
          </cell>
          <cell r="AA242">
            <v>0</v>
          </cell>
          <cell r="AC242">
            <v>0</v>
          </cell>
          <cell r="AE242">
            <v>0</v>
          </cell>
          <cell r="AI242">
            <v>0</v>
          </cell>
          <cell r="AS242">
            <v>0</v>
          </cell>
          <cell r="AU242">
            <v>0</v>
          </cell>
          <cell r="AW242">
            <v>60</v>
          </cell>
          <cell r="AX242">
            <v>2.67</v>
          </cell>
          <cell r="AY242">
            <v>0</v>
          </cell>
          <cell r="BA242">
            <v>0</v>
          </cell>
          <cell r="BC242">
            <v>0</v>
          </cell>
          <cell r="BE242">
            <v>0</v>
          </cell>
          <cell r="BG242">
            <v>0</v>
          </cell>
          <cell r="BM242" t="str">
            <v>Barry Crisp</v>
          </cell>
          <cell r="BN242">
            <v>42478.16679398148</v>
          </cell>
          <cell r="BO242" t="str">
            <v>1NM0874973298330A</v>
          </cell>
          <cell r="BP242">
            <v>9</v>
          </cell>
        </row>
        <row r="243">
          <cell r="A243">
            <v>254</v>
          </cell>
          <cell r="B243">
            <v>13856</v>
          </cell>
          <cell r="C243">
            <v>3482060</v>
          </cell>
          <cell r="D243" t="b">
            <v>1</v>
          </cell>
          <cell r="E243" t="str">
            <v>AMBER</v>
          </cell>
          <cell r="F243" t="str">
            <v>SALKELD</v>
          </cell>
          <cell r="G243" t="str">
            <v>Amber SALKELD</v>
          </cell>
          <cell r="H243" t="str">
            <v>Silson Joggers AC</v>
          </cell>
          <cell r="I243" t="str">
            <v>SILVERSTONE</v>
          </cell>
          <cell r="J243" t="str">
            <v>U11 Girls</v>
          </cell>
          <cell r="K243" t="str">
            <v>Female</v>
          </cell>
          <cell r="L243" t="str">
            <v>Residency</v>
          </cell>
          <cell r="M243" t="str">
            <v>WALLINGFORD</v>
          </cell>
          <cell r="N243">
            <v>38839</v>
          </cell>
          <cell r="O243">
            <v>60</v>
          </cell>
          <cell r="P243">
            <v>12.2</v>
          </cell>
          <cell r="Q243">
            <v>60</v>
          </cell>
          <cell r="R243">
            <v>25.8</v>
          </cell>
          <cell r="S243">
            <v>0</v>
          </cell>
          <cell r="U243">
            <v>60</v>
          </cell>
          <cell r="V243">
            <v>2.1307999999999998</v>
          </cell>
          <cell r="W243">
            <v>60</v>
          </cell>
          <cell r="Y243">
            <v>0</v>
          </cell>
          <cell r="AA243">
            <v>0</v>
          </cell>
          <cell r="AC243">
            <v>0</v>
          </cell>
          <cell r="AE243">
            <v>0</v>
          </cell>
          <cell r="AI243">
            <v>0</v>
          </cell>
          <cell r="AS243">
            <v>0</v>
          </cell>
          <cell r="AU243">
            <v>0</v>
          </cell>
          <cell r="AW243">
            <v>0</v>
          </cell>
          <cell r="AY243">
            <v>0</v>
          </cell>
          <cell r="BA243">
            <v>0</v>
          </cell>
          <cell r="BC243">
            <v>0</v>
          </cell>
          <cell r="BE243">
            <v>0</v>
          </cell>
          <cell r="BG243">
            <v>0</v>
          </cell>
          <cell r="BM243" t="str">
            <v>Coach ..</v>
          </cell>
          <cell r="BN243">
            <v>42586.10560185185</v>
          </cell>
          <cell r="BO243" t="str">
            <v>2120849599383134U</v>
          </cell>
          <cell r="BP243">
            <v>18</v>
          </cell>
        </row>
        <row r="244">
          <cell r="A244">
            <v>255</v>
          </cell>
          <cell r="B244">
            <v>15239</v>
          </cell>
          <cell r="C244">
            <v>3075066</v>
          </cell>
          <cell r="D244" t="b">
            <v>1</v>
          </cell>
          <cell r="E244" t="str">
            <v>Emily</v>
          </cell>
          <cell r="F244" t="str">
            <v>Sanderson</v>
          </cell>
          <cell r="G244" t="str">
            <v>Emily SANDERSON</v>
          </cell>
          <cell r="H244" t="str">
            <v>Daventry AAC</v>
          </cell>
          <cell r="I244" t="str">
            <v>dantre</v>
          </cell>
          <cell r="J244" t="str">
            <v>U17 Women</v>
          </cell>
          <cell r="K244" t="str">
            <v>Female</v>
          </cell>
          <cell r="L244" t="str">
            <v>Residency</v>
          </cell>
          <cell r="M244" t="str">
            <v>DAVENTRY</v>
          </cell>
          <cell r="N244">
            <v>36485</v>
          </cell>
          <cell r="O244">
            <v>30</v>
          </cell>
          <cell r="P244">
            <v>12.6</v>
          </cell>
          <cell r="Q244">
            <v>30</v>
          </cell>
          <cell r="R244">
            <v>26.6</v>
          </cell>
          <cell r="S244">
            <v>0</v>
          </cell>
          <cell r="U244">
            <v>0</v>
          </cell>
          <cell r="W244">
            <v>0</v>
          </cell>
          <cell r="Y244">
            <v>0</v>
          </cell>
          <cell r="AA244">
            <v>0</v>
          </cell>
          <cell r="AC244">
            <v>0</v>
          </cell>
          <cell r="AE244">
            <v>0</v>
          </cell>
          <cell r="AI244">
            <v>0</v>
          </cell>
          <cell r="AS244">
            <v>0</v>
          </cell>
          <cell r="AU244">
            <v>0</v>
          </cell>
          <cell r="AW244">
            <v>30</v>
          </cell>
          <cell r="AX244">
            <v>4.59</v>
          </cell>
          <cell r="AY244">
            <v>0</v>
          </cell>
          <cell r="BA244">
            <v>0</v>
          </cell>
          <cell r="BC244">
            <v>0</v>
          </cell>
          <cell r="BE244">
            <v>0</v>
          </cell>
          <cell r="BG244">
            <v>0</v>
          </cell>
          <cell r="BM244" t="str">
            <v>Coach ..</v>
          </cell>
          <cell r="BN244">
            <v>42483.508067129631</v>
          </cell>
          <cell r="BO244" t="str">
            <v>4UD973554B577734X</v>
          </cell>
          <cell r="BP244">
            <v>13.5</v>
          </cell>
        </row>
        <row r="245">
          <cell r="A245">
            <v>256</v>
          </cell>
          <cell r="B245">
            <v>14793</v>
          </cell>
          <cell r="C245">
            <v>3502543</v>
          </cell>
          <cell r="D245" t="b">
            <v>1</v>
          </cell>
          <cell r="E245" t="str">
            <v>Emily</v>
          </cell>
          <cell r="F245" t="str">
            <v>Sierra Pendergrast</v>
          </cell>
          <cell r="G245" t="str">
            <v>Emily SIERRA PENDERGRAST</v>
          </cell>
          <cell r="H245" t="str">
            <v>Kettering Town Harriers</v>
          </cell>
          <cell r="I245" t="str">
            <v>School ..</v>
          </cell>
          <cell r="J245" t="str">
            <v>U15 Girls</v>
          </cell>
          <cell r="K245" t="str">
            <v>Female</v>
          </cell>
          <cell r="L245" t="str">
            <v>Residency</v>
          </cell>
          <cell r="M245" t="str">
            <v>Malaga, Spain</v>
          </cell>
          <cell r="N245">
            <v>37600</v>
          </cell>
          <cell r="O245">
            <v>40</v>
          </cell>
          <cell r="P245">
            <v>14.8</v>
          </cell>
          <cell r="Q245">
            <v>40</v>
          </cell>
          <cell r="R245">
            <v>30.3</v>
          </cell>
          <cell r="S245">
            <v>0</v>
          </cell>
          <cell r="U245">
            <v>0</v>
          </cell>
          <cell r="W245">
            <v>0</v>
          </cell>
          <cell r="Y245">
            <v>0</v>
          </cell>
          <cell r="AA245">
            <v>0</v>
          </cell>
          <cell r="AC245">
            <v>0</v>
          </cell>
          <cell r="AE245">
            <v>0</v>
          </cell>
          <cell r="AI245">
            <v>0</v>
          </cell>
          <cell r="AS245">
            <v>0</v>
          </cell>
          <cell r="AU245">
            <v>0</v>
          </cell>
          <cell r="AW245">
            <v>40</v>
          </cell>
          <cell r="AX245">
            <v>3.81</v>
          </cell>
          <cell r="AY245">
            <v>0</v>
          </cell>
          <cell r="BA245">
            <v>0</v>
          </cell>
          <cell r="BC245">
            <v>0</v>
          </cell>
          <cell r="BE245">
            <v>0</v>
          </cell>
          <cell r="BG245">
            <v>0</v>
          </cell>
          <cell r="BM245" t="str">
            <v>Coach ..</v>
          </cell>
          <cell r="BN245">
            <v>42481.214467592596</v>
          </cell>
          <cell r="BO245" t="str">
            <v>37J738863W930284U</v>
          </cell>
          <cell r="BP245">
            <v>13.5</v>
          </cell>
        </row>
        <row r="246">
          <cell r="A246">
            <v>257</v>
          </cell>
          <cell r="B246">
            <v>14497</v>
          </cell>
          <cell r="C246">
            <v>3511021</v>
          </cell>
          <cell r="D246" t="b">
            <v>1</v>
          </cell>
          <cell r="E246" t="str">
            <v>Niamh</v>
          </cell>
          <cell r="F246" t="str">
            <v>Sinnott</v>
          </cell>
          <cell r="G246" t="str">
            <v>Niamh SINNOTT</v>
          </cell>
          <cell r="H246" t="str">
            <v>Kettering Town Harriers</v>
          </cell>
          <cell r="I246" t="str">
            <v>Thrapston primary</v>
          </cell>
          <cell r="J246" t="str">
            <v>U11 Girls</v>
          </cell>
          <cell r="K246" t="str">
            <v>Female</v>
          </cell>
          <cell r="L246" t="str">
            <v>Residency</v>
          </cell>
          <cell r="M246" t="str">
            <v>Nuneaton</v>
          </cell>
          <cell r="N246">
            <v>38879</v>
          </cell>
          <cell r="O246">
            <v>60</v>
          </cell>
          <cell r="P246">
            <v>13.6</v>
          </cell>
          <cell r="Q246">
            <v>0</v>
          </cell>
          <cell r="S246">
            <v>0</v>
          </cell>
          <cell r="U246">
            <v>60</v>
          </cell>
          <cell r="V246" t="str">
            <v>X</v>
          </cell>
          <cell r="W246">
            <v>0</v>
          </cell>
          <cell r="Y246">
            <v>0</v>
          </cell>
          <cell r="AA246">
            <v>0</v>
          </cell>
          <cell r="AC246">
            <v>0</v>
          </cell>
          <cell r="AE246">
            <v>0</v>
          </cell>
          <cell r="AI246">
            <v>0</v>
          </cell>
          <cell r="AS246">
            <v>0</v>
          </cell>
          <cell r="AU246">
            <v>0</v>
          </cell>
          <cell r="AW246">
            <v>60</v>
          </cell>
          <cell r="AX246">
            <v>2.41</v>
          </cell>
          <cell r="AY246">
            <v>0</v>
          </cell>
          <cell r="BA246">
            <v>0</v>
          </cell>
          <cell r="BC246">
            <v>0</v>
          </cell>
          <cell r="BE246">
            <v>0</v>
          </cell>
          <cell r="BG246">
            <v>0</v>
          </cell>
          <cell r="BM246" t="str">
            <v>Amanda Marlow</v>
          </cell>
          <cell r="BN246">
            <v>42478.52138888889</v>
          </cell>
          <cell r="BO246" t="str">
            <v>16F52944RP9921910</v>
          </cell>
          <cell r="BP246">
            <v>13.5</v>
          </cell>
        </row>
        <row r="247">
          <cell r="A247">
            <v>258</v>
          </cell>
          <cell r="B247">
            <v>14965</v>
          </cell>
          <cell r="C247">
            <v>3305787</v>
          </cell>
          <cell r="D247" t="b">
            <v>1</v>
          </cell>
          <cell r="E247" t="str">
            <v>Abigail</v>
          </cell>
          <cell r="F247" t="str">
            <v>Smith</v>
          </cell>
          <cell r="G247" t="str">
            <v>Abigail SMITH</v>
          </cell>
          <cell r="H247" t="str">
            <v>Rugby &amp; Northampton AC</v>
          </cell>
          <cell r="I247" t="str">
            <v>Northampton School for Girls</v>
          </cell>
          <cell r="J247" t="str">
            <v>U15 Girls</v>
          </cell>
          <cell r="K247" t="str">
            <v>Female</v>
          </cell>
          <cell r="L247" t="str">
            <v>Birth</v>
          </cell>
          <cell r="M247" t="str">
            <v>Northampton</v>
          </cell>
          <cell r="N247">
            <v>37696</v>
          </cell>
          <cell r="O247">
            <v>40</v>
          </cell>
          <cell r="P247">
            <v>14.01</v>
          </cell>
          <cell r="Q247">
            <v>0</v>
          </cell>
          <cell r="S247">
            <v>0</v>
          </cell>
          <cell r="U247">
            <v>0</v>
          </cell>
          <cell r="W247">
            <v>0</v>
          </cell>
          <cell r="Y247">
            <v>0</v>
          </cell>
          <cell r="AA247">
            <v>0</v>
          </cell>
          <cell r="AC247">
            <v>0</v>
          </cell>
          <cell r="AE247">
            <v>0</v>
          </cell>
          <cell r="AI247">
            <v>0</v>
          </cell>
          <cell r="AS247">
            <v>0</v>
          </cell>
          <cell r="AU247">
            <v>0</v>
          </cell>
          <cell r="AW247">
            <v>0</v>
          </cell>
          <cell r="AY247">
            <v>0</v>
          </cell>
          <cell r="BA247">
            <v>0</v>
          </cell>
          <cell r="BC247">
            <v>0</v>
          </cell>
          <cell r="BE247">
            <v>0</v>
          </cell>
          <cell r="BG247">
            <v>0</v>
          </cell>
          <cell r="BM247" t="str">
            <v>Coach ..</v>
          </cell>
          <cell r="BN247">
            <v>42482.195775462962</v>
          </cell>
          <cell r="BO247" t="str">
            <v>4PN83018W8460954E</v>
          </cell>
          <cell r="BP247">
            <v>4.5</v>
          </cell>
        </row>
        <row r="248">
          <cell r="A248">
            <v>259</v>
          </cell>
          <cell r="B248">
            <v>14460</v>
          </cell>
          <cell r="C248">
            <v>3092888</v>
          </cell>
          <cell r="D248" t="b">
            <v>1</v>
          </cell>
          <cell r="E248" t="str">
            <v>Ellen</v>
          </cell>
          <cell r="F248" t="str">
            <v>Smith</v>
          </cell>
          <cell r="G248" t="str">
            <v>Ellen SMITH</v>
          </cell>
          <cell r="H248" t="str">
            <v>Kettering Town Harriers</v>
          </cell>
          <cell r="I248" t="str">
            <v>Wollaston School</v>
          </cell>
          <cell r="J248" t="str">
            <v>U15 Girls</v>
          </cell>
          <cell r="K248" t="str">
            <v>Female</v>
          </cell>
          <cell r="L248" t="str">
            <v>Birth</v>
          </cell>
          <cell r="M248" t="str">
            <v>Kettering</v>
          </cell>
          <cell r="N248">
            <v>37626</v>
          </cell>
          <cell r="O248">
            <v>40</v>
          </cell>
          <cell r="P248">
            <v>14.4</v>
          </cell>
          <cell r="Q248">
            <v>40</v>
          </cell>
          <cell r="R248">
            <v>29.7</v>
          </cell>
          <cell r="S248">
            <v>0</v>
          </cell>
          <cell r="U248">
            <v>0</v>
          </cell>
          <cell r="W248">
            <v>0</v>
          </cell>
          <cell r="Y248">
            <v>0</v>
          </cell>
          <cell r="AA248">
            <v>0</v>
          </cell>
          <cell r="AC248">
            <v>0</v>
          </cell>
          <cell r="AE248">
            <v>0</v>
          </cell>
          <cell r="AI248">
            <v>0</v>
          </cell>
          <cell r="AS248">
            <v>0</v>
          </cell>
          <cell r="AU248">
            <v>0</v>
          </cell>
          <cell r="AW248">
            <v>0</v>
          </cell>
          <cell r="AY248">
            <v>0</v>
          </cell>
          <cell r="BA248">
            <v>0</v>
          </cell>
          <cell r="BC248">
            <v>0</v>
          </cell>
          <cell r="BE248">
            <v>0</v>
          </cell>
          <cell r="BG248">
            <v>0</v>
          </cell>
          <cell r="BM248" t="str">
            <v>Coach ..</v>
          </cell>
          <cell r="BN248">
            <v>42478.370081018518</v>
          </cell>
          <cell r="BO248" t="str">
            <v>5XY41145D79799055</v>
          </cell>
          <cell r="BP248">
            <v>9</v>
          </cell>
        </row>
        <row r="249">
          <cell r="A249">
            <v>260</v>
          </cell>
          <cell r="B249">
            <v>15161</v>
          </cell>
          <cell r="C249">
            <v>3252819</v>
          </cell>
          <cell r="D249" t="b">
            <v>1</v>
          </cell>
          <cell r="E249" t="str">
            <v>Honor</v>
          </cell>
          <cell r="F249" t="str">
            <v>Somerville-Cotton</v>
          </cell>
          <cell r="G249" t="str">
            <v>Honor SOMERVILLE-COTTON</v>
          </cell>
          <cell r="H249" t="str">
            <v>Corby AC</v>
          </cell>
          <cell r="I249" t="str">
            <v>Laxton Junior School</v>
          </cell>
          <cell r="J249" t="str">
            <v>U11 Girls</v>
          </cell>
          <cell r="K249" t="str">
            <v>Female</v>
          </cell>
          <cell r="L249" t="str">
            <v>Residency</v>
          </cell>
          <cell r="M249" t="str">
            <v>London</v>
          </cell>
          <cell r="N249">
            <v>39099</v>
          </cell>
          <cell r="O249">
            <v>60</v>
          </cell>
          <cell r="P249">
            <v>12.8</v>
          </cell>
          <cell r="Q249">
            <v>0</v>
          </cell>
          <cell r="S249">
            <v>0</v>
          </cell>
          <cell r="U249">
            <v>0</v>
          </cell>
          <cell r="W249">
            <v>0</v>
          </cell>
          <cell r="Y249">
            <v>0</v>
          </cell>
          <cell r="AA249">
            <v>0</v>
          </cell>
          <cell r="AC249">
            <v>0</v>
          </cell>
          <cell r="AE249">
            <v>0</v>
          </cell>
          <cell r="AI249">
            <v>0</v>
          </cell>
          <cell r="AS249">
            <v>0</v>
          </cell>
          <cell r="AU249">
            <v>0</v>
          </cell>
          <cell r="AW249">
            <v>60</v>
          </cell>
          <cell r="AX249" t="str">
            <v>X</v>
          </cell>
          <cell r="AY249">
            <v>0</v>
          </cell>
          <cell r="BA249">
            <v>0</v>
          </cell>
          <cell r="BC249">
            <v>0</v>
          </cell>
          <cell r="BE249">
            <v>0</v>
          </cell>
          <cell r="BG249">
            <v>0</v>
          </cell>
          <cell r="BM249" t="str">
            <v>Coach ..</v>
          </cell>
          <cell r="BN249">
            <v>42483.280219907407</v>
          </cell>
          <cell r="BO249" t="str">
            <v>552496855W3229536</v>
          </cell>
          <cell r="BP249">
            <v>9</v>
          </cell>
        </row>
        <row r="250">
          <cell r="A250">
            <v>261</v>
          </cell>
          <cell r="B250">
            <v>15167</v>
          </cell>
          <cell r="C250">
            <v>3252819</v>
          </cell>
          <cell r="D250" t="b">
            <v>1</v>
          </cell>
          <cell r="E250" t="str">
            <v>Matilda</v>
          </cell>
          <cell r="F250" t="str">
            <v>Somerville-Cotton</v>
          </cell>
          <cell r="G250" t="str">
            <v>Matilda SOMERVILLE-COTTON</v>
          </cell>
          <cell r="H250" t="str">
            <v>Corby AC</v>
          </cell>
          <cell r="I250" t="str">
            <v>Oundle School</v>
          </cell>
          <cell r="J250" t="str">
            <v>U13 Girls</v>
          </cell>
          <cell r="K250" t="str">
            <v>Female</v>
          </cell>
          <cell r="L250" t="str">
            <v>Residency</v>
          </cell>
          <cell r="M250" t="str">
            <v>London</v>
          </cell>
          <cell r="N250">
            <v>37965</v>
          </cell>
          <cell r="O250">
            <v>50</v>
          </cell>
          <cell r="P250">
            <v>14.8</v>
          </cell>
          <cell r="Q250">
            <v>50</v>
          </cell>
          <cell r="R250">
            <v>30.9</v>
          </cell>
          <cell r="S250">
            <v>0</v>
          </cell>
          <cell r="U250">
            <v>0</v>
          </cell>
          <cell r="W250">
            <v>0</v>
          </cell>
          <cell r="Y250">
            <v>0</v>
          </cell>
          <cell r="AA250">
            <v>0</v>
          </cell>
          <cell r="AC250">
            <v>0</v>
          </cell>
          <cell r="AE250">
            <v>0</v>
          </cell>
          <cell r="AI250">
            <v>0</v>
          </cell>
          <cell r="AS250">
            <v>0</v>
          </cell>
          <cell r="AU250">
            <v>0</v>
          </cell>
          <cell r="AW250">
            <v>50</v>
          </cell>
          <cell r="AX250">
            <v>4.09</v>
          </cell>
          <cell r="AY250">
            <v>0</v>
          </cell>
          <cell r="BA250">
            <v>0</v>
          </cell>
          <cell r="BC250">
            <v>0</v>
          </cell>
          <cell r="BE250">
            <v>0</v>
          </cell>
          <cell r="BG250">
            <v>0</v>
          </cell>
          <cell r="BM250" t="str">
            <v>Bill Boyd</v>
          </cell>
          <cell r="BN250">
            <v>42483.307754629626</v>
          </cell>
          <cell r="BO250" t="str">
            <v>1BF60105GT537530N &amp; 7SK454313A309173T</v>
          </cell>
          <cell r="BP250">
            <v>13.5</v>
          </cell>
        </row>
        <row r="251">
          <cell r="A251">
            <v>262</v>
          </cell>
          <cell r="B251">
            <v>15259</v>
          </cell>
          <cell r="C251" t="str">
            <v>TN220805</v>
          </cell>
          <cell r="D251" t="b">
            <v>0</v>
          </cell>
          <cell r="E251" t="str">
            <v>Emma</v>
          </cell>
          <cell r="F251" t="str">
            <v>Thomas</v>
          </cell>
          <cell r="G251" t="str">
            <v>Emma THOMAS</v>
          </cell>
          <cell r="H251" t="str">
            <v>-</v>
          </cell>
          <cell r="I251" t="str">
            <v>School ..</v>
          </cell>
          <cell r="J251" t="str">
            <v>U13 Girls</v>
          </cell>
          <cell r="K251" t="str">
            <v>Female</v>
          </cell>
          <cell r="L251" t="str">
            <v>Birth</v>
          </cell>
          <cell r="M251" t="str">
            <v>Northampton</v>
          </cell>
          <cell r="N251">
            <v>38586</v>
          </cell>
          <cell r="O251">
            <v>50</v>
          </cell>
          <cell r="P251" t="str">
            <v>X</v>
          </cell>
          <cell r="Q251">
            <v>50</v>
          </cell>
          <cell r="R251" t="str">
            <v>X</v>
          </cell>
          <cell r="S251">
            <v>0</v>
          </cell>
          <cell r="U251">
            <v>0</v>
          </cell>
          <cell r="W251">
            <v>0</v>
          </cell>
          <cell r="Y251">
            <v>0</v>
          </cell>
          <cell r="AA251">
            <v>0</v>
          </cell>
          <cell r="AC251">
            <v>0</v>
          </cell>
          <cell r="AE251">
            <v>0</v>
          </cell>
          <cell r="AI251">
            <v>0</v>
          </cell>
          <cell r="AS251">
            <v>0</v>
          </cell>
          <cell r="AU251">
            <v>0</v>
          </cell>
          <cell r="AW251">
            <v>0</v>
          </cell>
          <cell r="AY251">
            <v>0</v>
          </cell>
          <cell r="BA251">
            <v>0</v>
          </cell>
          <cell r="BC251">
            <v>0</v>
          </cell>
          <cell r="BE251">
            <v>0</v>
          </cell>
          <cell r="BG251">
            <v>0</v>
          </cell>
          <cell r="BM251" t="str">
            <v>Coach ..</v>
          </cell>
          <cell r="BN251">
            <v>42483.552812499998</v>
          </cell>
          <cell r="BO251" t="str">
            <v>5RD19458DP484221X</v>
          </cell>
          <cell r="BP251">
            <v>9</v>
          </cell>
        </row>
        <row r="252">
          <cell r="A252">
            <v>263</v>
          </cell>
          <cell r="B252">
            <v>15272</v>
          </cell>
          <cell r="C252">
            <v>3383215</v>
          </cell>
          <cell r="D252" t="b">
            <v>1</v>
          </cell>
          <cell r="E252" t="str">
            <v>Rachel</v>
          </cell>
          <cell r="F252" t="str">
            <v>Thorp</v>
          </cell>
          <cell r="G252" t="str">
            <v>Rachel THORP</v>
          </cell>
          <cell r="H252" t="str">
            <v>Daventry AAC</v>
          </cell>
          <cell r="I252" t="str">
            <v>Blessed George Napier</v>
          </cell>
          <cell r="J252" t="str">
            <v>U17 Women</v>
          </cell>
          <cell r="K252" t="str">
            <v>Female</v>
          </cell>
          <cell r="L252" t="str">
            <v>Residency</v>
          </cell>
          <cell r="M252" t="str">
            <v>Oxford</v>
          </cell>
          <cell r="N252">
            <v>36797</v>
          </cell>
          <cell r="O252">
            <v>30</v>
          </cell>
          <cell r="P252">
            <v>13.4</v>
          </cell>
          <cell r="Q252">
            <v>0</v>
          </cell>
          <cell r="S252">
            <v>0</v>
          </cell>
          <cell r="U252">
            <v>0</v>
          </cell>
          <cell r="W252">
            <v>0</v>
          </cell>
          <cell r="Y252">
            <v>0</v>
          </cell>
          <cell r="AA252">
            <v>0</v>
          </cell>
          <cell r="AC252">
            <v>0</v>
          </cell>
          <cell r="AE252">
            <v>0</v>
          </cell>
          <cell r="AI252">
            <v>0</v>
          </cell>
          <cell r="AS252">
            <v>0</v>
          </cell>
          <cell r="AU252">
            <v>0</v>
          </cell>
          <cell r="AW252">
            <v>30</v>
          </cell>
          <cell r="AX252">
            <v>4.3899999999999997</v>
          </cell>
          <cell r="AY252">
            <v>0</v>
          </cell>
          <cell r="BA252">
            <v>0</v>
          </cell>
          <cell r="BC252">
            <v>0</v>
          </cell>
          <cell r="BE252">
            <v>0</v>
          </cell>
          <cell r="BG252">
            <v>0</v>
          </cell>
          <cell r="BM252" t="str">
            <v>Barry Fenn</v>
          </cell>
          <cell r="BN252">
            <v>42483.58222222222</v>
          </cell>
          <cell r="BO252" t="str">
            <v>5DW414836L461291E</v>
          </cell>
          <cell r="BP252">
            <v>9</v>
          </cell>
        </row>
        <row r="253">
          <cell r="A253">
            <v>264</v>
          </cell>
          <cell r="B253">
            <v>14898</v>
          </cell>
          <cell r="C253">
            <v>3300914</v>
          </cell>
          <cell r="D253" t="b">
            <v>1</v>
          </cell>
          <cell r="E253" t="str">
            <v>Amelia</v>
          </cell>
          <cell r="F253" t="str">
            <v>Tutt</v>
          </cell>
          <cell r="G253" t="str">
            <v>Amelia TUTT</v>
          </cell>
          <cell r="H253" t="str">
            <v>Rugby &amp; Northampton AC</v>
          </cell>
          <cell r="I253" t="str">
            <v>Northampton High School</v>
          </cell>
          <cell r="J253" t="str">
            <v>U15 Girls</v>
          </cell>
          <cell r="K253" t="str">
            <v>Female</v>
          </cell>
          <cell r="L253" t="str">
            <v>Residency</v>
          </cell>
          <cell r="M253" t="str">
            <v>Chelmsford</v>
          </cell>
          <cell r="N253">
            <v>37774</v>
          </cell>
          <cell r="O253">
            <v>40</v>
          </cell>
          <cell r="P253">
            <v>14.6</v>
          </cell>
          <cell r="Q253">
            <v>0</v>
          </cell>
          <cell r="S253">
            <v>0</v>
          </cell>
          <cell r="U253">
            <v>0</v>
          </cell>
          <cell r="W253">
            <v>0</v>
          </cell>
          <cell r="Y253">
            <v>0</v>
          </cell>
          <cell r="AA253">
            <v>40</v>
          </cell>
          <cell r="AB253" t="str">
            <v>X</v>
          </cell>
          <cell r="AC253">
            <v>0</v>
          </cell>
          <cell r="AE253">
            <v>0</v>
          </cell>
          <cell r="AI253">
            <v>0</v>
          </cell>
          <cell r="AS253">
            <v>40</v>
          </cell>
          <cell r="AT253">
            <v>1.35</v>
          </cell>
          <cell r="AU253">
            <v>0</v>
          </cell>
          <cell r="AW253">
            <v>40</v>
          </cell>
          <cell r="AX253">
            <v>4.22</v>
          </cell>
          <cell r="AY253">
            <v>0</v>
          </cell>
          <cell r="BA253">
            <v>40</v>
          </cell>
          <cell r="BB253" t="str">
            <v>X</v>
          </cell>
          <cell r="BC253">
            <v>0</v>
          </cell>
          <cell r="BE253">
            <v>0</v>
          </cell>
          <cell r="BG253">
            <v>0</v>
          </cell>
          <cell r="BM253" t="str">
            <v>Janet Wright</v>
          </cell>
          <cell r="BN253">
            <v>42481.601435185185</v>
          </cell>
          <cell r="BO253" t="str">
            <v>6BX90112VA307225D</v>
          </cell>
          <cell r="BP253">
            <v>20</v>
          </cell>
        </row>
        <row r="254">
          <cell r="A254">
            <v>265</v>
          </cell>
          <cell r="B254">
            <v>14236</v>
          </cell>
          <cell r="C254">
            <v>3387411</v>
          </cell>
          <cell r="D254" t="b">
            <v>1</v>
          </cell>
          <cell r="E254" t="str">
            <v>Ella</v>
          </cell>
          <cell r="F254" t="str">
            <v>Watford</v>
          </cell>
          <cell r="G254" t="str">
            <v>Ella WATFORD</v>
          </cell>
          <cell r="H254" t="str">
            <v>Rugby &amp; Northampton AC</v>
          </cell>
          <cell r="I254" t="str">
            <v>School ..</v>
          </cell>
          <cell r="J254" t="str">
            <v>U15 Girls</v>
          </cell>
          <cell r="K254" t="str">
            <v>Female</v>
          </cell>
          <cell r="L254" t="str">
            <v>Birth</v>
          </cell>
          <cell r="M254" t="str">
            <v>Kettering</v>
          </cell>
          <cell r="N254">
            <v>37579</v>
          </cell>
          <cell r="O254">
            <v>40</v>
          </cell>
          <cell r="P254" t="str">
            <v>X</v>
          </cell>
          <cell r="Q254">
            <v>40</v>
          </cell>
          <cell r="R254" t="str">
            <v>X</v>
          </cell>
          <cell r="S254">
            <v>0</v>
          </cell>
          <cell r="U254">
            <v>0</v>
          </cell>
          <cell r="W254">
            <v>0</v>
          </cell>
          <cell r="Y254">
            <v>0</v>
          </cell>
          <cell r="AA254">
            <v>0</v>
          </cell>
          <cell r="AC254">
            <v>0</v>
          </cell>
          <cell r="AE254">
            <v>0</v>
          </cell>
          <cell r="AI254">
            <v>0</v>
          </cell>
          <cell r="AS254">
            <v>40</v>
          </cell>
          <cell r="AT254" t="str">
            <v>X</v>
          </cell>
          <cell r="AU254">
            <v>0</v>
          </cell>
          <cell r="AW254">
            <v>40</v>
          </cell>
          <cell r="AX254" t="str">
            <v>X</v>
          </cell>
          <cell r="AY254">
            <v>0</v>
          </cell>
          <cell r="BA254">
            <v>0</v>
          </cell>
          <cell r="BC254">
            <v>0</v>
          </cell>
          <cell r="BE254">
            <v>0</v>
          </cell>
          <cell r="BG254">
            <v>0</v>
          </cell>
          <cell r="BM254" t="str">
            <v>Coach ..</v>
          </cell>
          <cell r="BN254">
            <v>42474.530717592592</v>
          </cell>
          <cell r="BO254" t="str">
            <v>6AC914617L2383547</v>
          </cell>
          <cell r="BP254">
            <v>18</v>
          </cell>
        </row>
        <row r="255">
          <cell r="A255">
            <v>266</v>
          </cell>
          <cell r="B255">
            <v>14234</v>
          </cell>
          <cell r="C255">
            <v>3387414</v>
          </cell>
          <cell r="D255" t="b">
            <v>1</v>
          </cell>
          <cell r="E255" t="str">
            <v>Millie</v>
          </cell>
          <cell r="F255" t="str">
            <v>Watford</v>
          </cell>
          <cell r="G255" t="str">
            <v>Millie WATFORD</v>
          </cell>
          <cell r="H255" t="str">
            <v>Rugby &amp; Northampton AC</v>
          </cell>
          <cell r="I255" t="str">
            <v>School ..</v>
          </cell>
          <cell r="J255" t="str">
            <v>U15 Girls</v>
          </cell>
          <cell r="K255" t="str">
            <v>Female</v>
          </cell>
          <cell r="L255" t="str">
            <v>Birth</v>
          </cell>
          <cell r="M255" t="str">
            <v>Town/City Place of Birth ...</v>
          </cell>
          <cell r="N255">
            <v>37579</v>
          </cell>
          <cell r="O255">
            <v>40</v>
          </cell>
          <cell r="P255" t="str">
            <v>X</v>
          </cell>
          <cell r="Q255">
            <v>40</v>
          </cell>
          <cell r="R255" t="str">
            <v>X</v>
          </cell>
          <cell r="S255">
            <v>0</v>
          </cell>
          <cell r="U255">
            <v>0</v>
          </cell>
          <cell r="W255">
            <v>0</v>
          </cell>
          <cell r="Y255">
            <v>0</v>
          </cell>
          <cell r="AA255">
            <v>0</v>
          </cell>
          <cell r="AC255">
            <v>0</v>
          </cell>
          <cell r="AE255">
            <v>0</v>
          </cell>
          <cell r="AI255">
            <v>0</v>
          </cell>
          <cell r="AS255">
            <v>40</v>
          </cell>
          <cell r="AT255" t="str">
            <v>X</v>
          </cell>
          <cell r="AU255">
            <v>0</v>
          </cell>
          <cell r="AW255">
            <v>40</v>
          </cell>
          <cell r="AX255" t="str">
            <v>X</v>
          </cell>
          <cell r="AY255">
            <v>0</v>
          </cell>
          <cell r="BA255">
            <v>0</v>
          </cell>
          <cell r="BC255">
            <v>0</v>
          </cell>
          <cell r="BE255">
            <v>0</v>
          </cell>
          <cell r="BG255">
            <v>0</v>
          </cell>
          <cell r="BM255" t="str">
            <v>Coach ..</v>
          </cell>
          <cell r="BN255">
            <v>42474.520671296297</v>
          </cell>
          <cell r="BO255" t="str">
            <v>2X289467K2802625X</v>
          </cell>
          <cell r="BP255">
            <v>18</v>
          </cell>
        </row>
        <row r="256">
          <cell r="A256">
            <v>267</v>
          </cell>
          <cell r="B256">
            <v>13606</v>
          </cell>
          <cell r="C256">
            <v>3526789</v>
          </cell>
          <cell r="D256" t="b">
            <v>1</v>
          </cell>
          <cell r="E256" t="str">
            <v>Chloe</v>
          </cell>
          <cell r="F256" t="str">
            <v>Worth</v>
          </cell>
          <cell r="G256" t="str">
            <v>Chloe WORTH</v>
          </cell>
          <cell r="H256" t="str">
            <v>Rugby &amp; Northampton AC</v>
          </cell>
          <cell r="I256" t="str">
            <v>moulton primary school</v>
          </cell>
          <cell r="J256" t="str">
            <v>U13 Girls</v>
          </cell>
          <cell r="K256" t="str">
            <v>Female</v>
          </cell>
          <cell r="L256" t="str">
            <v>Birth</v>
          </cell>
          <cell r="M256" t="str">
            <v>northampton</v>
          </cell>
          <cell r="N256">
            <v>38526</v>
          </cell>
          <cell r="O256">
            <v>50</v>
          </cell>
          <cell r="P256">
            <v>12.6</v>
          </cell>
          <cell r="Q256">
            <v>50</v>
          </cell>
          <cell r="R256" t="str">
            <v>X</v>
          </cell>
          <cell r="S256">
            <v>0</v>
          </cell>
          <cell r="U256">
            <v>0</v>
          </cell>
          <cell r="W256">
            <v>0</v>
          </cell>
          <cell r="Y256">
            <v>0</v>
          </cell>
          <cell r="AA256">
            <v>50</v>
          </cell>
          <cell r="AB256" t="str">
            <v>X</v>
          </cell>
          <cell r="AC256">
            <v>0</v>
          </cell>
          <cell r="AE256">
            <v>0</v>
          </cell>
          <cell r="AI256">
            <v>0</v>
          </cell>
          <cell r="AS256">
            <v>0</v>
          </cell>
          <cell r="AU256">
            <v>0</v>
          </cell>
          <cell r="AW256">
            <v>50</v>
          </cell>
          <cell r="AX256">
            <v>3.09</v>
          </cell>
          <cell r="AY256">
            <v>0</v>
          </cell>
          <cell r="BA256">
            <v>0</v>
          </cell>
          <cell r="BC256">
            <v>0</v>
          </cell>
          <cell r="BE256">
            <v>0</v>
          </cell>
          <cell r="BG256">
            <v>0</v>
          </cell>
          <cell r="BM256" t="str">
            <v>richard blenkinsop</v>
          </cell>
          <cell r="BN256">
            <v>42464.123391203706</v>
          </cell>
          <cell r="BO256" t="str">
            <v>9XE13695T6688133S &amp; 52824705HK9719509</v>
          </cell>
          <cell r="BP256">
            <v>18</v>
          </cell>
        </row>
        <row r="257">
          <cell r="A257">
            <v>268</v>
          </cell>
          <cell r="B257">
            <v>14815</v>
          </cell>
          <cell r="C257">
            <v>3112181</v>
          </cell>
          <cell r="D257" t="b">
            <v>1</v>
          </cell>
          <cell r="E257" t="str">
            <v>Rhania</v>
          </cell>
          <cell r="F257" t="str">
            <v>Akii-Bua</v>
          </cell>
          <cell r="G257" t="str">
            <v>Rhania AKII-BUA</v>
          </cell>
          <cell r="H257" t="str">
            <v>Rugby &amp; Northampton AC</v>
          </cell>
          <cell r="I257" t="str">
            <v>School ..</v>
          </cell>
          <cell r="J257" t="str">
            <v>U17 Women</v>
          </cell>
          <cell r="K257" t="str">
            <v>Female</v>
          </cell>
          <cell r="L257" t="str">
            <v>Residency</v>
          </cell>
          <cell r="M257" t="str">
            <v>Town/City Place of Birth ...</v>
          </cell>
          <cell r="N257">
            <v>36866</v>
          </cell>
          <cell r="Q257">
            <v>30</v>
          </cell>
          <cell r="R257" t="str">
            <v>X</v>
          </cell>
          <cell r="S257">
            <v>0</v>
          </cell>
          <cell r="U257">
            <v>0</v>
          </cell>
          <cell r="W257">
            <v>0</v>
          </cell>
          <cell r="Y257">
            <v>0</v>
          </cell>
          <cell r="AA257">
            <v>30</v>
          </cell>
          <cell r="AB257" t="str">
            <v>X</v>
          </cell>
          <cell r="AC257">
            <v>0</v>
          </cell>
          <cell r="AE257">
            <v>0</v>
          </cell>
          <cell r="AI257">
            <v>0</v>
          </cell>
          <cell r="AS257">
            <v>0</v>
          </cell>
          <cell r="AU257">
            <v>0</v>
          </cell>
          <cell r="AW257">
            <v>0</v>
          </cell>
          <cell r="AY257">
            <v>0</v>
          </cell>
          <cell r="BA257">
            <v>0</v>
          </cell>
          <cell r="BC257">
            <v>0</v>
          </cell>
          <cell r="BE257">
            <v>0</v>
          </cell>
          <cell r="BG257">
            <v>0</v>
          </cell>
          <cell r="BM257" t="str">
            <v>Mark Lambeth</v>
          </cell>
          <cell r="BN257">
            <v>42481.368194444447</v>
          </cell>
          <cell r="BO257" t="str">
            <v>0JN3987916822942W</v>
          </cell>
          <cell r="BP257">
            <v>9</v>
          </cell>
        </row>
        <row r="258">
          <cell r="A258">
            <v>269</v>
          </cell>
          <cell r="B258">
            <v>15162</v>
          </cell>
          <cell r="C258">
            <v>3572844</v>
          </cell>
          <cell r="D258" t="b">
            <v>1</v>
          </cell>
          <cell r="E258" t="str">
            <v>Amelia</v>
          </cell>
          <cell r="F258" t="str">
            <v>Birkett</v>
          </cell>
          <cell r="G258" t="str">
            <v>Amelia BIRKETT</v>
          </cell>
          <cell r="H258" t="str">
            <v>Rugby &amp; Northampton AC</v>
          </cell>
          <cell r="I258" t="str">
            <v>Campion School</v>
          </cell>
          <cell r="J258" t="str">
            <v>U15 Girls</v>
          </cell>
          <cell r="K258" t="str">
            <v>Female</v>
          </cell>
          <cell r="L258" t="str">
            <v>Birth</v>
          </cell>
          <cell r="M258" t="str">
            <v>Northampton</v>
          </cell>
          <cell r="N258">
            <v>37148</v>
          </cell>
          <cell r="O258">
            <v>0</v>
          </cell>
          <cell r="Q258">
            <v>0</v>
          </cell>
          <cell r="S258">
            <v>0</v>
          </cell>
          <cell r="U258">
            <v>0</v>
          </cell>
          <cell r="W258">
            <v>0</v>
          </cell>
          <cell r="Y258">
            <v>0</v>
          </cell>
          <cell r="AA258">
            <v>40</v>
          </cell>
          <cell r="AB258">
            <v>13.85</v>
          </cell>
          <cell r="AC258">
            <v>0</v>
          </cell>
          <cell r="AE258">
            <v>0</v>
          </cell>
          <cell r="AI258">
            <v>0</v>
          </cell>
          <cell r="AS258">
            <v>40</v>
          </cell>
          <cell r="AT258">
            <v>1.4</v>
          </cell>
          <cell r="AU258">
            <v>0</v>
          </cell>
          <cell r="AW258">
            <v>0</v>
          </cell>
          <cell r="AY258">
            <v>0</v>
          </cell>
          <cell r="BA258">
            <v>0</v>
          </cell>
          <cell r="BC258">
            <v>0</v>
          </cell>
          <cell r="BE258">
            <v>0</v>
          </cell>
          <cell r="BG258">
            <v>0</v>
          </cell>
          <cell r="BM258" t="str">
            <v>Janet Wright</v>
          </cell>
          <cell r="BN258">
            <v>42483.281215277777</v>
          </cell>
          <cell r="BO258" t="str">
            <v>0BP99833GH162984R</v>
          </cell>
          <cell r="BP258">
            <v>9</v>
          </cell>
        </row>
        <row r="259">
          <cell r="A259">
            <v>270</v>
          </cell>
          <cell r="B259">
            <v>14416</v>
          </cell>
          <cell r="C259">
            <v>3085565</v>
          </cell>
          <cell r="D259" t="b">
            <v>1</v>
          </cell>
          <cell r="E259" t="str">
            <v>Milan</v>
          </cell>
          <cell r="F259" t="str">
            <v>Clues</v>
          </cell>
          <cell r="G259" t="str">
            <v>Milan CLUES</v>
          </cell>
          <cell r="H259" t="str">
            <v>Rugby &amp; Northampton AC</v>
          </cell>
          <cell r="I259" t="str">
            <v>Guilsborough academy</v>
          </cell>
          <cell r="J259" t="str">
            <v>U17 Women</v>
          </cell>
          <cell r="K259" t="str">
            <v>Female</v>
          </cell>
          <cell r="L259" t="str">
            <v>Residency</v>
          </cell>
          <cell r="M259" t="str">
            <v>Northampton</v>
          </cell>
          <cell r="N259">
            <v>36434</v>
          </cell>
          <cell r="O259">
            <v>0</v>
          </cell>
          <cell r="Q259">
            <v>0</v>
          </cell>
          <cell r="S259">
            <v>0</v>
          </cell>
          <cell r="U259">
            <v>0</v>
          </cell>
          <cell r="W259">
            <v>0</v>
          </cell>
          <cell r="Y259">
            <v>0</v>
          </cell>
          <cell r="AA259">
            <v>30</v>
          </cell>
          <cell r="AB259">
            <v>12.5</v>
          </cell>
          <cell r="AC259">
            <v>0</v>
          </cell>
          <cell r="AE259">
            <v>0</v>
          </cell>
          <cell r="AI259">
            <v>0</v>
          </cell>
          <cell r="AS259">
            <v>30</v>
          </cell>
          <cell r="AT259">
            <v>1.51</v>
          </cell>
          <cell r="AU259">
            <v>0</v>
          </cell>
          <cell r="AW259">
            <v>30</v>
          </cell>
          <cell r="AX259">
            <v>5.57</v>
          </cell>
          <cell r="AY259">
            <v>0</v>
          </cell>
          <cell r="BA259">
            <v>30</v>
          </cell>
          <cell r="BB259">
            <v>10.27</v>
          </cell>
          <cell r="BC259">
            <v>0</v>
          </cell>
          <cell r="BE259">
            <v>0</v>
          </cell>
          <cell r="BG259">
            <v>0</v>
          </cell>
          <cell r="BM259" t="str">
            <v>Janet wright</v>
          </cell>
          <cell r="BN259">
            <v>42477.989120370374</v>
          </cell>
          <cell r="BO259" t="str">
            <v>9FL73568G9776432V</v>
          </cell>
          <cell r="BP259">
            <v>18</v>
          </cell>
        </row>
        <row r="260">
          <cell r="A260">
            <v>271</v>
          </cell>
          <cell r="B260">
            <v>14021</v>
          </cell>
          <cell r="C260">
            <v>3532134</v>
          </cell>
          <cell r="D260" t="b">
            <v>1</v>
          </cell>
          <cell r="E260" t="str">
            <v>Georgia</v>
          </cell>
          <cell r="F260" t="str">
            <v>Corcoran</v>
          </cell>
          <cell r="G260" t="str">
            <v>Georgia CORCORAN</v>
          </cell>
          <cell r="H260" t="str">
            <v>Silson Joggers AC</v>
          </cell>
          <cell r="I260" t="str">
            <v>Sponne</v>
          </cell>
          <cell r="J260" t="str">
            <v>U13 Girls</v>
          </cell>
          <cell r="K260" t="str">
            <v>Female</v>
          </cell>
          <cell r="L260" t="str">
            <v>Birth</v>
          </cell>
          <cell r="M260" t="str">
            <v>Milton Keynes</v>
          </cell>
          <cell r="N260">
            <v>38007</v>
          </cell>
          <cell r="O260">
            <v>0</v>
          </cell>
          <cell r="Q260">
            <v>50</v>
          </cell>
          <cell r="S260">
            <v>0</v>
          </cell>
          <cell r="U260">
            <v>0</v>
          </cell>
          <cell r="W260">
            <v>0</v>
          </cell>
          <cell r="Y260">
            <v>0</v>
          </cell>
          <cell r="AA260">
            <v>50</v>
          </cell>
          <cell r="AC260">
            <v>0</v>
          </cell>
          <cell r="AE260">
            <v>0</v>
          </cell>
          <cell r="AI260">
            <v>0</v>
          </cell>
          <cell r="AS260">
            <v>50</v>
          </cell>
          <cell r="AU260">
            <v>0</v>
          </cell>
          <cell r="AW260">
            <v>0</v>
          </cell>
          <cell r="AY260">
            <v>0</v>
          </cell>
          <cell r="BA260">
            <v>0</v>
          </cell>
          <cell r="BC260">
            <v>0</v>
          </cell>
          <cell r="BE260">
            <v>0</v>
          </cell>
          <cell r="BG260">
            <v>0</v>
          </cell>
          <cell r="BM260" t="str">
            <v>Silson joggers</v>
          </cell>
          <cell r="BN260">
            <v>42647.426527777781</v>
          </cell>
          <cell r="BO260" t="str">
            <v>8T5469854S894840H</v>
          </cell>
          <cell r="BP260">
            <v>13.5</v>
          </cell>
        </row>
        <row r="261">
          <cell r="A261">
            <v>272</v>
          </cell>
          <cell r="B261">
            <v>14566</v>
          </cell>
          <cell r="C261">
            <v>3557513</v>
          </cell>
          <cell r="D261" t="b">
            <v>1</v>
          </cell>
          <cell r="E261" t="str">
            <v>Tilly</v>
          </cell>
          <cell r="F261" t="str">
            <v>Halladey</v>
          </cell>
          <cell r="G261" t="str">
            <v>Tilly HALLADEY</v>
          </cell>
          <cell r="H261" t="str">
            <v>Rugby &amp; Northampton AC</v>
          </cell>
          <cell r="I261" t="str">
            <v>School ..</v>
          </cell>
          <cell r="J261" t="str">
            <v>U13 Girls</v>
          </cell>
          <cell r="K261" t="str">
            <v>Female</v>
          </cell>
          <cell r="L261" t="str">
            <v>Birth</v>
          </cell>
          <cell r="M261" t="str">
            <v>Northampton</v>
          </cell>
          <cell r="N261">
            <v>38454</v>
          </cell>
          <cell r="O261">
            <v>0</v>
          </cell>
          <cell r="Q261">
            <v>50</v>
          </cell>
          <cell r="R261" t="str">
            <v>X</v>
          </cell>
          <cell r="S261">
            <v>0</v>
          </cell>
          <cell r="U261">
            <v>50</v>
          </cell>
          <cell r="V261" t="str">
            <v>X</v>
          </cell>
          <cell r="W261">
            <v>0</v>
          </cell>
          <cell r="Y261">
            <v>0</v>
          </cell>
          <cell r="AA261">
            <v>50</v>
          </cell>
          <cell r="AC261">
            <v>0</v>
          </cell>
          <cell r="AE261">
            <v>0</v>
          </cell>
          <cell r="AI261">
            <v>0</v>
          </cell>
          <cell r="AS261">
            <v>0</v>
          </cell>
          <cell r="AU261">
            <v>0</v>
          </cell>
          <cell r="AW261">
            <v>50</v>
          </cell>
          <cell r="AX261" t="str">
            <v>X</v>
          </cell>
          <cell r="AY261">
            <v>0</v>
          </cell>
          <cell r="BA261">
            <v>0</v>
          </cell>
          <cell r="BC261">
            <v>0</v>
          </cell>
          <cell r="BE261">
            <v>0</v>
          </cell>
          <cell r="BG261">
            <v>0</v>
          </cell>
          <cell r="BM261" t="str">
            <v>Richard Blenkinsop</v>
          </cell>
          <cell r="BN261">
            <v>42479.448692129627</v>
          </cell>
          <cell r="BO261" t="str">
            <v>2KU23418S19892927</v>
          </cell>
          <cell r="BP261">
            <v>13.5</v>
          </cell>
        </row>
        <row r="262">
          <cell r="A262">
            <v>273</v>
          </cell>
          <cell r="B262">
            <v>14844</v>
          </cell>
          <cell r="C262">
            <v>3111917</v>
          </cell>
          <cell r="D262" t="b">
            <v>1</v>
          </cell>
          <cell r="E262" t="str">
            <v>Lauren</v>
          </cell>
          <cell r="F262" t="str">
            <v>McMullen</v>
          </cell>
          <cell r="G262" t="str">
            <v>Lauren MCMULLEN</v>
          </cell>
          <cell r="H262" t="str">
            <v>Corby AC</v>
          </cell>
          <cell r="I262" t="str">
            <v>School ..</v>
          </cell>
          <cell r="J262" t="str">
            <v>U15 Girls</v>
          </cell>
          <cell r="K262" t="str">
            <v>Female</v>
          </cell>
          <cell r="L262" t="str">
            <v>Birth</v>
          </cell>
          <cell r="M262" t="str">
            <v>kettering</v>
          </cell>
          <cell r="N262">
            <v>37237</v>
          </cell>
          <cell r="O262">
            <v>0</v>
          </cell>
          <cell r="Q262">
            <v>40</v>
          </cell>
          <cell r="R262">
            <v>28.5</v>
          </cell>
          <cell r="S262">
            <v>0</v>
          </cell>
          <cell r="U262">
            <v>0</v>
          </cell>
          <cell r="W262">
            <v>0</v>
          </cell>
          <cell r="Y262">
            <v>0</v>
          </cell>
          <cell r="AA262">
            <v>40</v>
          </cell>
          <cell r="AB262">
            <v>15.26</v>
          </cell>
          <cell r="AC262">
            <v>0</v>
          </cell>
          <cell r="AE262">
            <v>0</v>
          </cell>
          <cell r="AI262">
            <v>0</v>
          </cell>
          <cell r="AS262">
            <v>0</v>
          </cell>
          <cell r="AU262">
            <v>0</v>
          </cell>
          <cell r="AW262">
            <v>0</v>
          </cell>
          <cell r="AY262">
            <v>0</v>
          </cell>
          <cell r="BA262">
            <v>40</v>
          </cell>
          <cell r="BB262">
            <v>8.6300000000000008</v>
          </cell>
          <cell r="BC262">
            <v>0</v>
          </cell>
          <cell r="BE262">
            <v>0</v>
          </cell>
          <cell r="BG262">
            <v>40</v>
          </cell>
          <cell r="BH262">
            <v>24.94</v>
          </cell>
          <cell r="BM262" t="str">
            <v>Aiden Bailey</v>
          </cell>
          <cell r="BN262">
            <v>42481.521909722222</v>
          </cell>
          <cell r="BO262" t="str">
            <v>5UF93570NN118924V</v>
          </cell>
          <cell r="BP262">
            <v>18</v>
          </cell>
        </row>
        <row r="263">
          <cell r="A263">
            <v>274</v>
          </cell>
          <cell r="B263">
            <v>14060</v>
          </cell>
          <cell r="C263">
            <v>3526775</v>
          </cell>
          <cell r="D263" t="b">
            <v>1</v>
          </cell>
          <cell r="E263" t="str">
            <v>Xcena</v>
          </cell>
          <cell r="F263" t="str">
            <v>Pasqualin</v>
          </cell>
          <cell r="G263" t="str">
            <v>Xcena PASQUALIN</v>
          </cell>
          <cell r="H263" t="str">
            <v>Rugby &amp; Northampton AC</v>
          </cell>
          <cell r="I263" t="str">
            <v>School ..</v>
          </cell>
          <cell r="J263" t="str">
            <v>U13 Girls</v>
          </cell>
          <cell r="K263" t="str">
            <v>Female</v>
          </cell>
          <cell r="L263" t="str">
            <v>Residency</v>
          </cell>
          <cell r="M263" t="str">
            <v>Town/City Place of Birth ...</v>
          </cell>
          <cell r="N263">
            <v>38405</v>
          </cell>
          <cell r="O263">
            <v>0</v>
          </cell>
          <cell r="Q263">
            <v>0</v>
          </cell>
          <cell r="S263">
            <v>0</v>
          </cell>
          <cell r="U263">
            <v>0</v>
          </cell>
          <cell r="W263">
            <v>0</v>
          </cell>
          <cell r="Y263">
            <v>0</v>
          </cell>
          <cell r="AA263">
            <v>50</v>
          </cell>
          <cell r="AB263" t="str">
            <v>X</v>
          </cell>
          <cell r="AC263">
            <v>0</v>
          </cell>
          <cell r="AE263">
            <v>0</v>
          </cell>
          <cell r="AI263">
            <v>0</v>
          </cell>
          <cell r="AS263">
            <v>50</v>
          </cell>
          <cell r="AT263" t="str">
            <v>X</v>
          </cell>
          <cell r="AU263">
            <v>0</v>
          </cell>
          <cell r="AW263">
            <v>0</v>
          </cell>
          <cell r="AY263">
            <v>0</v>
          </cell>
          <cell r="BA263">
            <v>50</v>
          </cell>
          <cell r="BB263" t="str">
            <v>X</v>
          </cell>
          <cell r="BC263">
            <v>0</v>
          </cell>
          <cell r="BE263">
            <v>0</v>
          </cell>
          <cell r="BG263">
            <v>0</v>
          </cell>
          <cell r="BL263" t="str">
            <v>F13</v>
          </cell>
          <cell r="BM263" t="str">
            <v>Coach ..</v>
          </cell>
          <cell r="BN263">
            <v>42678.37</v>
          </cell>
          <cell r="BO263" t="str">
            <v>98N56554BD7045236</v>
          </cell>
          <cell r="BP263">
            <v>13.5</v>
          </cell>
        </row>
        <row r="264">
          <cell r="A264">
            <v>275</v>
          </cell>
          <cell r="B264">
            <v>13646</v>
          </cell>
          <cell r="C264">
            <v>3526468</v>
          </cell>
          <cell r="D264" t="b">
            <v>1</v>
          </cell>
          <cell r="E264" t="str">
            <v>Isabelle</v>
          </cell>
          <cell r="F264" t="str">
            <v>Rippon</v>
          </cell>
          <cell r="G264" t="str">
            <v>Isabelle RIPPON</v>
          </cell>
          <cell r="H264" t="str">
            <v>Rugby &amp; Northampton AC</v>
          </cell>
          <cell r="I264" t="str">
            <v>School ..</v>
          </cell>
          <cell r="J264" t="str">
            <v>U15 Girls</v>
          </cell>
          <cell r="K264" t="str">
            <v>Female</v>
          </cell>
          <cell r="L264" t="str">
            <v>Birth</v>
          </cell>
          <cell r="M264" t="str">
            <v>Northampton, England</v>
          </cell>
          <cell r="N264">
            <v>37600</v>
          </cell>
          <cell r="O264">
            <v>0</v>
          </cell>
          <cell r="Q264">
            <v>40</v>
          </cell>
          <cell r="R264" t="str">
            <v>XXX</v>
          </cell>
          <cell r="S264">
            <v>0</v>
          </cell>
          <cell r="U264">
            <v>40</v>
          </cell>
          <cell r="V264" t="str">
            <v>XXX</v>
          </cell>
          <cell r="W264">
            <v>0</v>
          </cell>
          <cell r="Y264">
            <v>0</v>
          </cell>
          <cell r="AA264">
            <v>40</v>
          </cell>
          <cell r="AB264" t="str">
            <v>XXX</v>
          </cell>
          <cell r="AC264">
            <v>0</v>
          </cell>
          <cell r="AE264">
            <v>0</v>
          </cell>
          <cell r="AI264">
            <v>0</v>
          </cell>
          <cell r="AS264">
            <v>0</v>
          </cell>
          <cell r="AU264">
            <v>0</v>
          </cell>
          <cell r="AW264">
            <v>0</v>
          </cell>
          <cell r="AY264">
            <v>0</v>
          </cell>
          <cell r="BA264">
            <v>0</v>
          </cell>
          <cell r="BC264">
            <v>0</v>
          </cell>
          <cell r="BE264">
            <v>0</v>
          </cell>
          <cell r="BG264">
            <v>0</v>
          </cell>
          <cell r="BM264" t="str">
            <v>Coach ..</v>
          </cell>
          <cell r="BN264">
            <v>42464.5391087963</v>
          </cell>
          <cell r="BO264" t="str">
            <v>8LK806557M919800M</v>
          </cell>
          <cell r="BP264">
            <v>13.5</v>
          </cell>
        </row>
        <row r="265">
          <cell r="A265">
            <v>276</v>
          </cell>
          <cell r="B265">
            <v>15129</v>
          </cell>
          <cell r="C265" t="str">
            <v>TN100906</v>
          </cell>
          <cell r="D265" t="b">
            <v>0</v>
          </cell>
          <cell r="E265" t="str">
            <v>Teigan</v>
          </cell>
          <cell r="F265" t="str">
            <v>Burrows</v>
          </cell>
          <cell r="G265" t="str">
            <v>Teigan BURROWS</v>
          </cell>
          <cell r="H265" t="str">
            <v>Rugby &amp; Northampton AC</v>
          </cell>
          <cell r="I265" t="str">
            <v>Harlestone Primary</v>
          </cell>
          <cell r="J265" t="str">
            <v>U11 Girls</v>
          </cell>
          <cell r="K265" t="str">
            <v>Female</v>
          </cell>
          <cell r="L265" t="str">
            <v>Birth</v>
          </cell>
          <cell r="M265" t="str">
            <v>Northampton</v>
          </cell>
          <cell r="N265">
            <v>38970</v>
          </cell>
          <cell r="O265">
            <v>0</v>
          </cell>
          <cell r="Q265">
            <v>60</v>
          </cell>
          <cell r="R265" t="str">
            <v>X</v>
          </cell>
          <cell r="S265">
            <v>0</v>
          </cell>
          <cell r="U265">
            <v>60</v>
          </cell>
          <cell r="V265">
            <v>2.1865000000000001</v>
          </cell>
          <cell r="W265">
            <v>0</v>
          </cell>
          <cell r="Y265">
            <v>0</v>
          </cell>
          <cell r="AA265">
            <v>0</v>
          </cell>
          <cell r="AC265">
            <v>0</v>
          </cell>
          <cell r="AE265">
            <v>0</v>
          </cell>
          <cell r="AI265">
            <v>0</v>
          </cell>
          <cell r="AS265">
            <v>0</v>
          </cell>
          <cell r="AU265">
            <v>0</v>
          </cell>
          <cell r="AW265">
            <v>0</v>
          </cell>
          <cell r="AY265">
            <v>0</v>
          </cell>
          <cell r="BA265">
            <v>0</v>
          </cell>
          <cell r="BC265">
            <v>0</v>
          </cell>
          <cell r="BE265">
            <v>0</v>
          </cell>
          <cell r="BG265">
            <v>0</v>
          </cell>
          <cell r="BM265" t="str">
            <v>Dave Goddard</v>
          </cell>
          <cell r="BN265">
            <v>42483.054791666669</v>
          </cell>
          <cell r="BO265" t="str">
            <v>4L957668Y6435592K</v>
          </cell>
          <cell r="BP265">
            <v>9</v>
          </cell>
        </row>
        <row r="266">
          <cell r="A266">
            <v>277</v>
          </cell>
          <cell r="B266">
            <v>15222</v>
          </cell>
          <cell r="C266">
            <v>3399137</v>
          </cell>
          <cell r="D266" t="b">
            <v>1</v>
          </cell>
          <cell r="E266" t="str">
            <v>Jasmine</v>
          </cell>
          <cell r="F266" t="str">
            <v>Cassidy</v>
          </cell>
          <cell r="G266" t="str">
            <v>Jasmine CASSIDY</v>
          </cell>
          <cell r="H266" t="str">
            <v>Rugby &amp; Northampton AC</v>
          </cell>
          <cell r="I266" t="str">
            <v>Spratton Hall</v>
          </cell>
          <cell r="J266" t="str">
            <v>U13 Girls</v>
          </cell>
          <cell r="K266" t="str">
            <v>Female</v>
          </cell>
          <cell r="L266" t="str">
            <v>Residency</v>
          </cell>
          <cell r="M266" t="str">
            <v>Richmond, North Yorkshire</v>
          </cell>
          <cell r="N266">
            <v>38213</v>
          </cell>
          <cell r="O266">
            <v>0</v>
          </cell>
          <cell r="Q266">
            <v>50</v>
          </cell>
          <cell r="R266">
            <v>33.5</v>
          </cell>
          <cell r="S266">
            <v>0</v>
          </cell>
          <cell r="U266">
            <v>50</v>
          </cell>
          <cell r="V266">
            <v>3.09</v>
          </cell>
          <cell r="W266">
            <v>0</v>
          </cell>
          <cell r="Y266">
            <v>0</v>
          </cell>
          <cell r="AA266">
            <v>0</v>
          </cell>
          <cell r="AC266">
            <v>0</v>
          </cell>
          <cell r="AE266">
            <v>0</v>
          </cell>
          <cell r="AI266">
            <v>0</v>
          </cell>
          <cell r="AS266">
            <v>0</v>
          </cell>
          <cell r="AU266">
            <v>0</v>
          </cell>
          <cell r="AW266">
            <v>0</v>
          </cell>
          <cell r="AY266">
            <v>0</v>
          </cell>
          <cell r="BA266">
            <v>0</v>
          </cell>
          <cell r="BC266">
            <v>0</v>
          </cell>
          <cell r="BE266">
            <v>0</v>
          </cell>
          <cell r="BG266">
            <v>0</v>
          </cell>
          <cell r="BM266" t="str">
            <v>Coach ..</v>
          </cell>
          <cell r="BN266">
            <v>42483.466597222221</v>
          </cell>
          <cell r="BO266" t="str">
            <v>9HK430734D101782J</v>
          </cell>
          <cell r="BP266">
            <v>9</v>
          </cell>
        </row>
        <row r="267">
          <cell r="A267">
            <v>278</v>
          </cell>
          <cell r="B267">
            <v>14650</v>
          </cell>
          <cell r="C267">
            <v>3545974</v>
          </cell>
          <cell r="D267" t="b">
            <v>1</v>
          </cell>
          <cell r="E267" t="str">
            <v>Zennor</v>
          </cell>
          <cell r="F267" t="str">
            <v>Coombs</v>
          </cell>
          <cell r="G267" t="str">
            <v>Zennor COOMBS</v>
          </cell>
          <cell r="H267" t="str">
            <v>Corby AC</v>
          </cell>
          <cell r="I267" t="str">
            <v>Geddington C of E Primary School</v>
          </cell>
          <cell r="J267" t="str">
            <v>U11 Girls</v>
          </cell>
          <cell r="K267" t="str">
            <v>Female</v>
          </cell>
          <cell r="L267" t="str">
            <v>Residency</v>
          </cell>
          <cell r="M267" t="str">
            <v>Dumfries Scotland</v>
          </cell>
          <cell r="N267">
            <v>38883</v>
          </cell>
          <cell r="O267">
            <v>0</v>
          </cell>
          <cell r="Q267">
            <v>60</v>
          </cell>
          <cell r="R267" t="str">
            <v>X</v>
          </cell>
          <cell r="S267">
            <v>0</v>
          </cell>
          <cell r="U267">
            <v>0</v>
          </cell>
          <cell r="W267">
            <v>60</v>
          </cell>
          <cell r="X267" t="str">
            <v>X</v>
          </cell>
          <cell r="Y267">
            <v>0</v>
          </cell>
          <cell r="AA267">
            <v>0</v>
          </cell>
          <cell r="AC267">
            <v>0</v>
          </cell>
          <cell r="AE267">
            <v>0</v>
          </cell>
          <cell r="AI267">
            <v>0</v>
          </cell>
          <cell r="AS267">
            <v>0</v>
          </cell>
          <cell r="AU267">
            <v>0</v>
          </cell>
          <cell r="AW267">
            <v>0</v>
          </cell>
          <cell r="AY267">
            <v>0</v>
          </cell>
          <cell r="BA267">
            <v>0</v>
          </cell>
          <cell r="BC267">
            <v>0</v>
          </cell>
          <cell r="BE267">
            <v>0</v>
          </cell>
          <cell r="BG267">
            <v>0</v>
          </cell>
          <cell r="BM267" t="str">
            <v>Bill Boyd</v>
          </cell>
          <cell r="BN267">
            <v>42480.248252314814</v>
          </cell>
          <cell r="BO267" t="str">
            <v>8NR88377A3749473B</v>
          </cell>
          <cell r="BP267">
            <v>9</v>
          </cell>
        </row>
        <row r="268">
          <cell r="A268">
            <v>279</v>
          </cell>
          <cell r="B268">
            <v>14019</v>
          </cell>
          <cell r="C268">
            <v>3456697</v>
          </cell>
          <cell r="D268" t="b">
            <v>1</v>
          </cell>
          <cell r="E268" t="str">
            <v>Ellie</v>
          </cell>
          <cell r="F268" t="str">
            <v>Harmer</v>
          </cell>
          <cell r="G268" t="str">
            <v>Ellie HARMER</v>
          </cell>
          <cell r="H268" t="str">
            <v>Rugby &amp; Northampton AC</v>
          </cell>
          <cell r="I268" t="str">
            <v>Northampton school for girls</v>
          </cell>
          <cell r="J268" t="str">
            <v>U13 Girls</v>
          </cell>
          <cell r="K268" t="str">
            <v>Female</v>
          </cell>
          <cell r="L268" t="str">
            <v>Birth</v>
          </cell>
          <cell r="M268" t="str">
            <v>northampton</v>
          </cell>
          <cell r="N268">
            <v>38164</v>
          </cell>
          <cell r="O268">
            <v>0</v>
          </cell>
          <cell r="Q268">
            <v>50</v>
          </cell>
          <cell r="R268">
            <v>33.799999999999997</v>
          </cell>
          <cell r="S268">
            <v>0</v>
          </cell>
          <cell r="U268">
            <v>50</v>
          </cell>
          <cell r="V268">
            <v>2.5870000000000002</v>
          </cell>
          <cell r="W268">
            <v>0</v>
          </cell>
          <cell r="Y268">
            <v>0</v>
          </cell>
          <cell r="AA268">
            <v>0</v>
          </cell>
          <cell r="AC268">
            <v>0</v>
          </cell>
          <cell r="AE268">
            <v>0</v>
          </cell>
          <cell r="AI268">
            <v>0</v>
          </cell>
          <cell r="AS268">
            <v>0</v>
          </cell>
          <cell r="AU268">
            <v>0</v>
          </cell>
          <cell r="AW268">
            <v>0</v>
          </cell>
          <cell r="AY268">
            <v>0</v>
          </cell>
          <cell r="BA268">
            <v>0</v>
          </cell>
          <cell r="BC268">
            <v>0</v>
          </cell>
          <cell r="BE268">
            <v>0</v>
          </cell>
          <cell r="BG268">
            <v>0</v>
          </cell>
          <cell r="BM268" t="str">
            <v>dave</v>
          </cell>
          <cell r="BN268">
            <v>42647.412314814814</v>
          </cell>
          <cell r="BO268" t="str">
            <v>1K655088PX3399042</v>
          </cell>
          <cell r="BP268">
            <v>9</v>
          </cell>
        </row>
        <row r="269">
          <cell r="A269">
            <v>280</v>
          </cell>
          <cell r="B269">
            <v>14968</v>
          </cell>
          <cell r="C269" t="str">
            <v>TN160507</v>
          </cell>
          <cell r="D269" t="b">
            <v>0</v>
          </cell>
          <cell r="E269" t="str">
            <v>Rosie</v>
          </cell>
          <cell r="F269" t="str">
            <v>Leonelli</v>
          </cell>
          <cell r="G269" t="str">
            <v>Rosie LEONELLI</v>
          </cell>
          <cell r="H269" t="str">
            <v>Rugby &amp; Northampton AC</v>
          </cell>
          <cell r="I269" t="str">
            <v>All Saints Primary Northampton</v>
          </cell>
          <cell r="J269" t="str">
            <v>U11 Girls</v>
          </cell>
          <cell r="K269" t="str">
            <v>Female</v>
          </cell>
          <cell r="L269" t="str">
            <v>Birth</v>
          </cell>
          <cell r="M269" t="str">
            <v>Northampton</v>
          </cell>
          <cell r="N269">
            <v>39218</v>
          </cell>
          <cell r="O269">
            <v>0</v>
          </cell>
          <cell r="Q269">
            <v>60</v>
          </cell>
          <cell r="R269" t="str">
            <v>X</v>
          </cell>
          <cell r="S269">
            <v>0</v>
          </cell>
          <cell r="U269">
            <v>60</v>
          </cell>
          <cell r="V269" t="str">
            <v>X</v>
          </cell>
          <cell r="W269">
            <v>0</v>
          </cell>
          <cell r="Y269">
            <v>0</v>
          </cell>
          <cell r="AA269">
            <v>0</v>
          </cell>
          <cell r="AC269">
            <v>0</v>
          </cell>
          <cell r="AE269">
            <v>0</v>
          </cell>
          <cell r="AI269">
            <v>0</v>
          </cell>
          <cell r="AS269">
            <v>0</v>
          </cell>
          <cell r="AU269">
            <v>0</v>
          </cell>
          <cell r="AW269">
            <v>0</v>
          </cell>
          <cell r="AY269">
            <v>0</v>
          </cell>
          <cell r="BA269">
            <v>0</v>
          </cell>
          <cell r="BC269">
            <v>0</v>
          </cell>
          <cell r="BE269">
            <v>0</v>
          </cell>
          <cell r="BG269">
            <v>0</v>
          </cell>
          <cell r="BK269" t="str">
            <v>T11</v>
          </cell>
          <cell r="BL269" t="str">
            <v>F11</v>
          </cell>
          <cell r="BM269" t="str">
            <v>Barry Crisp</v>
          </cell>
          <cell r="BN269">
            <v>42482.22210648148</v>
          </cell>
          <cell r="BO269" t="str">
            <v>5Y0602237U442325K</v>
          </cell>
          <cell r="BP269">
            <v>9</v>
          </cell>
        </row>
        <row r="270">
          <cell r="A270">
            <v>281</v>
          </cell>
          <cell r="B270">
            <v>14634</v>
          </cell>
          <cell r="C270">
            <v>3382219</v>
          </cell>
          <cell r="D270" t="b">
            <v>1</v>
          </cell>
          <cell r="E270" t="str">
            <v>Cara</v>
          </cell>
          <cell r="F270" t="str">
            <v>Mannix</v>
          </cell>
          <cell r="G270" t="str">
            <v>Cara MANNIX</v>
          </cell>
          <cell r="H270" t="str">
            <v>Silson Joggers AC</v>
          </cell>
          <cell r="I270" t="str">
            <v>Sponne</v>
          </cell>
          <cell r="J270" t="str">
            <v>U13 Girls</v>
          </cell>
          <cell r="K270" t="str">
            <v>Female</v>
          </cell>
          <cell r="L270" t="str">
            <v>Residency</v>
          </cell>
          <cell r="M270" t="str">
            <v>Northampton</v>
          </cell>
          <cell r="N270">
            <v>38134</v>
          </cell>
          <cell r="O270">
            <v>0</v>
          </cell>
          <cell r="Q270">
            <v>50</v>
          </cell>
          <cell r="R270">
            <v>33.700000000000003</v>
          </cell>
          <cell r="S270">
            <v>0</v>
          </cell>
          <cell r="U270">
            <v>50</v>
          </cell>
          <cell r="V270">
            <v>3.06</v>
          </cell>
          <cell r="W270">
            <v>50</v>
          </cell>
          <cell r="X270">
            <v>6.29</v>
          </cell>
          <cell r="Y270">
            <v>0</v>
          </cell>
          <cell r="AA270">
            <v>0</v>
          </cell>
          <cell r="AC270">
            <v>0</v>
          </cell>
          <cell r="AE270">
            <v>0</v>
          </cell>
          <cell r="AI270">
            <v>0</v>
          </cell>
          <cell r="AS270">
            <v>0</v>
          </cell>
          <cell r="AU270">
            <v>0</v>
          </cell>
          <cell r="AW270">
            <v>50</v>
          </cell>
          <cell r="AX270">
            <v>3.39</v>
          </cell>
          <cell r="AY270">
            <v>0</v>
          </cell>
          <cell r="BA270">
            <v>0</v>
          </cell>
          <cell r="BC270">
            <v>0</v>
          </cell>
          <cell r="BE270">
            <v>0</v>
          </cell>
          <cell r="BG270">
            <v>0</v>
          </cell>
          <cell r="BM270" t="str">
            <v>Coach ..</v>
          </cell>
          <cell r="BN270">
            <v>42480.138078703705</v>
          </cell>
          <cell r="BO270" t="str">
            <v>9LP33263N2580745L</v>
          </cell>
          <cell r="BP270">
            <v>18</v>
          </cell>
        </row>
        <row r="271">
          <cell r="A271">
            <v>282</v>
          </cell>
          <cell r="B271">
            <v>14632</v>
          </cell>
          <cell r="C271">
            <v>3382218</v>
          </cell>
          <cell r="D271" t="b">
            <v>1</v>
          </cell>
          <cell r="E271" t="str">
            <v>Katy</v>
          </cell>
          <cell r="F271" t="str">
            <v>Mannix</v>
          </cell>
          <cell r="G271" t="str">
            <v>Katy MANNIX</v>
          </cell>
          <cell r="H271" t="str">
            <v>Silson Joggers AC</v>
          </cell>
          <cell r="I271" t="str">
            <v>Sponne</v>
          </cell>
          <cell r="J271" t="str">
            <v>U13 Girls</v>
          </cell>
          <cell r="K271" t="str">
            <v>Female</v>
          </cell>
          <cell r="L271" t="str">
            <v>Residency</v>
          </cell>
          <cell r="M271" t="str">
            <v>Northampton</v>
          </cell>
          <cell r="N271">
            <v>38134</v>
          </cell>
          <cell r="O271">
            <v>0</v>
          </cell>
          <cell r="Q271">
            <v>50</v>
          </cell>
          <cell r="R271">
            <v>33</v>
          </cell>
          <cell r="S271">
            <v>0</v>
          </cell>
          <cell r="U271">
            <v>50</v>
          </cell>
          <cell r="V271">
            <v>2.39</v>
          </cell>
          <cell r="W271">
            <v>50</v>
          </cell>
          <cell r="X271">
            <v>5.41</v>
          </cell>
          <cell r="Y271">
            <v>0</v>
          </cell>
          <cell r="AA271">
            <v>0</v>
          </cell>
          <cell r="AC271">
            <v>0</v>
          </cell>
          <cell r="AE271">
            <v>0</v>
          </cell>
          <cell r="AI271">
            <v>0</v>
          </cell>
          <cell r="AS271">
            <v>0</v>
          </cell>
          <cell r="AU271">
            <v>0</v>
          </cell>
          <cell r="AW271">
            <v>50</v>
          </cell>
          <cell r="AX271">
            <v>3.54</v>
          </cell>
          <cell r="AY271">
            <v>0</v>
          </cell>
          <cell r="BA271">
            <v>0</v>
          </cell>
          <cell r="BC271">
            <v>0</v>
          </cell>
          <cell r="BE271">
            <v>0</v>
          </cell>
          <cell r="BG271">
            <v>0</v>
          </cell>
          <cell r="BM271" t="str">
            <v>Coach ..</v>
          </cell>
          <cell r="BN271">
            <v>42480.130624999998</v>
          </cell>
          <cell r="BO271" t="str">
            <v>30K747127T537464F</v>
          </cell>
          <cell r="BP271">
            <v>18</v>
          </cell>
        </row>
        <row r="272">
          <cell r="A272">
            <v>283</v>
          </cell>
          <cell r="B272">
            <v>15295</v>
          </cell>
          <cell r="C272">
            <v>3140566</v>
          </cell>
          <cell r="D272" t="b">
            <v>1</v>
          </cell>
          <cell r="E272" t="str">
            <v>Niamh</v>
          </cell>
          <cell r="F272" t="str">
            <v>Monaghan</v>
          </cell>
          <cell r="G272" t="str">
            <v>Niamh MONAGHAN</v>
          </cell>
          <cell r="H272" t="str">
            <v>Kettering Town Harriers</v>
          </cell>
          <cell r="I272" t="str">
            <v>School ..</v>
          </cell>
          <cell r="J272" t="str">
            <v>U17 Women</v>
          </cell>
          <cell r="K272" t="str">
            <v>Female</v>
          </cell>
          <cell r="L272" t="str">
            <v>Birth</v>
          </cell>
          <cell r="M272" t="str">
            <v>Town/City Place of Birth ...</v>
          </cell>
          <cell r="N272">
            <v>36850</v>
          </cell>
          <cell r="O272">
            <v>0</v>
          </cell>
          <cell r="Q272">
            <v>30</v>
          </cell>
          <cell r="R272" t="str">
            <v>X</v>
          </cell>
          <cell r="S272">
            <v>30</v>
          </cell>
          <cell r="T272" t="str">
            <v>X</v>
          </cell>
          <cell r="U272">
            <v>0</v>
          </cell>
          <cell r="W272">
            <v>0</v>
          </cell>
          <cell r="Y272">
            <v>0</v>
          </cell>
          <cell r="AA272">
            <v>0</v>
          </cell>
          <cell r="AC272">
            <v>0</v>
          </cell>
          <cell r="AE272">
            <v>0</v>
          </cell>
          <cell r="AI272">
            <v>0</v>
          </cell>
          <cell r="AS272">
            <v>0</v>
          </cell>
          <cell r="AU272">
            <v>0</v>
          </cell>
          <cell r="AW272">
            <v>0</v>
          </cell>
          <cell r="AY272">
            <v>0</v>
          </cell>
          <cell r="BA272">
            <v>0</v>
          </cell>
          <cell r="BC272">
            <v>0</v>
          </cell>
          <cell r="BE272">
            <v>0</v>
          </cell>
          <cell r="BG272">
            <v>0</v>
          </cell>
          <cell r="BM272" t="str">
            <v>Coach ..</v>
          </cell>
          <cell r="BN272">
            <v>42483.643912037034</v>
          </cell>
          <cell r="BO272" t="str">
            <v>8W209777RG754793T</v>
          </cell>
          <cell r="BP272">
            <v>9</v>
          </cell>
        </row>
        <row r="273">
          <cell r="A273">
            <v>284</v>
          </cell>
          <cell r="B273">
            <v>14676</v>
          </cell>
          <cell r="C273">
            <v>3526059</v>
          </cell>
          <cell r="D273" t="b">
            <v>1</v>
          </cell>
          <cell r="E273" t="str">
            <v>Imogen</v>
          </cell>
          <cell r="F273" t="str">
            <v>Nix</v>
          </cell>
          <cell r="G273" t="str">
            <v>Imogen NIX</v>
          </cell>
          <cell r="H273" t="str">
            <v>Kettering Town Harriers</v>
          </cell>
          <cell r="I273" t="str">
            <v>Millbrook junior school</v>
          </cell>
          <cell r="J273" t="str">
            <v>U13 Girls</v>
          </cell>
          <cell r="K273" t="str">
            <v>Female</v>
          </cell>
          <cell r="L273" t="str">
            <v>Birth</v>
          </cell>
          <cell r="M273" t="str">
            <v>Kettering</v>
          </cell>
          <cell r="N273">
            <v>38412</v>
          </cell>
          <cell r="O273">
            <v>0</v>
          </cell>
          <cell r="Q273">
            <v>50</v>
          </cell>
          <cell r="R273">
            <v>39.299999999999997</v>
          </cell>
          <cell r="S273">
            <v>0</v>
          </cell>
          <cell r="U273">
            <v>0</v>
          </cell>
          <cell r="W273">
            <v>0</v>
          </cell>
          <cell r="Y273">
            <v>0</v>
          </cell>
          <cell r="AA273">
            <v>0</v>
          </cell>
          <cell r="AC273">
            <v>0</v>
          </cell>
          <cell r="AE273">
            <v>0</v>
          </cell>
          <cell r="AI273">
            <v>50</v>
          </cell>
          <cell r="AJ273" t="str">
            <v>X</v>
          </cell>
          <cell r="AS273">
            <v>0</v>
          </cell>
          <cell r="AU273">
            <v>0</v>
          </cell>
          <cell r="AW273">
            <v>0</v>
          </cell>
          <cell r="AY273">
            <v>0</v>
          </cell>
          <cell r="BA273">
            <v>0</v>
          </cell>
          <cell r="BC273">
            <v>0</v>
          </cell>
          <cell r="BE273">
            <v>0</v>
          </cell>
          <cell r="BG273">
            <v>0</v>
          </cell>
          <cell r="BM273" t="str">
            <v>Amanda Marlow</v>
          </cell>
          <cell r="BN273">
            <v>42480.471296296295</v>
          </cell>
          <cell r="BO273" t="str">
            <v>4XC30349KM927341B</v>
          </cell>
          <cell r="BP273">
            <v>9</v>
          </cell>
        </row>
        <row r="274">
          <cell r="A274">
            <v>285</v>
          </cell>
          <cell r="B274">
            <v>14493</v>
          </cell>
          <cell r="C274">
            <v>3446795</v>
          </cell>
          <cell r="D274" t="b">
            <v>1</v>
          </cell>
          <cell r="E274" t="str">
            <v>Hannah</v>
          </cell>
          <cell r="F274" t="str">
            <v>Smith</v>
          </cell>
          <cell r="G274" t="str">
            <v>Hannah SMITH</v>
          </cell>
          <cell r="H274" t="str">
            <v>Harborough AC</v>
          </cell>
          <cell r="I274" t="str">
            <v>UCC</v>
          </cell>
          <cell r="J274" t="str">
            <v>U13 Girls</v>
          </cell>
          <cell r="K274" t="str">
            <v>Female</v>
          </cell>
          <cell r="L274" t="str">
            <v>Residency</v>
          </cell>
          <cell r="M274" t="str">
            <v>Kettering</v>
          </cell>
          <cell r="N274">
            <v>37960</v>
          </cell>
          <cell r="O274">
            <v>0</v>
          </cell>
          <cell r="Q274">
            <v>50</v>
          </cell>
          <cell r="R274" t="str">
            <v>X</v>
          </cell>
          <cell r="S274">
            <v>0</v>
          </cell>
          <cell r="U274">
            <v>50</v>
          </cell>
          <cell r="V274" t="str">
            <v>X</v>
          </cell>
          <cell r="W274">
            <v>0</v>
          </cell>
          <cell r="Y274">
            <v>0</v>
          </cell>
          <cell r="AA274">
            <v>0</v>
          </cell>
          <cell r="AC274">
            <v>0</v>
          </cell>
          <cell r="AE274">
            <v>0</v>
          </cell>
          <cell r="AI274">
            <v>0</v>
          </cell>
          <cell r="AS274">
            <v>0</v>
          </cell>
          <cell r="AU274">
            <v>0</v>
          </cell>
          <cell r="AW274">
            <v>50</v>
          </cell>
          <cell r="AX274" t="str">
            <v>X</v>
          </cell>
          <cell r="AY274">
            <v>0</v>
          </cell>
          <cell r="BA274">
            <v>0</v>
          </cell>
          <cell r="BC274">
            <v>0</v>
          </cell>
          <cell r="BE274">
            <v>0</v>
          </cell>
          <cell r="BG274">
            <v>0</v>
          </cell>
          <cell r="BM274" t="str">
            <v>John Thompson</v>
          </cell>
          <cell r="BN274">
            <v>42478.513078703705</v>
          </cell>
          <cell r="BO274" t="str">
            <v>1SF766828D251731H</v>
          </cell>
          <cell r="BP274">
            <v>13.5</v>
          </cell>
        </row>
        <row r="275">
          <cell r="A275">
            <v>286</v>
          </cell>
          <cell r="B275">
            <v>14753</v>
          </cell>
          <cell r="C275" t="str">
            <v>TN170705</v>
          </cell>
          <cell r="D275" t="b">
            <v>1</v>
          </cell>
          <cell r="E275" t="str">
            <v>Isabella</v>
          </cell>
          <cell r="F275" t="str">
            <v xml:space="preserve">Taylor </v>
          </cell>
          <cell r="G275" t="str">
            <v xml:space="preserve">Isabella TAYLOR </v>
          </cell>
          <cell r="H275" t="str">
            <v>4Life Triathlon Club</v>
          </cell>
          <cell r="I275" t="str">
            <v>Boughton Primary</v>
          </cell>
          <cell r="J275" t="str">
            <v>U13 Girls</v>
          </cell>
          <cell r="K275" t="str">
            <v>Female</v>
          </cell>
          <cell r="L275" t="str">
            <v>Birth</v>
          </cell>
          <cell r="M275" t="str">
            <v>Northampton</v>
          </cell>
          <cell r="N275">
            <v>38550</v>
          </cell>
          <cell r="O275">
            <v>0</v>
          </cell>
          <cell r="Q275">
            <v>50</v>
          </cell>
          <cell r="R275" t="str">
            <v>X</v>
          </cell>
          <cell r="S275">
            <v>0</v>
          </cell>
          <cell r="U275">
            <v>50</v>
          </cell>
          <cell r="V275" t="str">
            <v>X</v>
          </cell>
          <cell r="W275">
            <v>0</v>
          </cell>
          <cell r="Y275">
            <v>0</v>
          </cell>
          <cell r="AA275">
            <v>0</v>
          </cell>
          <cell r="AC275">
            <v>0</v>
          </cell>
          <cell r="AE275">
            <v>0</v>
          </cell>
          <cell r="AI275">
            <v>0</v>
          </cell>
          <cell r="AS275">
            <v>0</v>
          </cell>
          <cell r="AU275">
            <v>0</v>
          </cell>
          <cell r="AW275">
            <v>50</v>
          </cell>
          <cell r="AX275" t="str">
            <v>X</v>
          </cell>
          <cell r="AY275">
            <v>0</v>
          </cell>
          <cell r="BA275">
            <v>0</v>
          </cell>
          <cell r="BC275">
            <v>0</v>
          </cell>
          <cell r="BE275">
            <v>0</v>
          </cell>
          <cell r="BG275">
            <v>0</v>
          </cell>
          <cell r="BM275" t="str">
            <v>Coach ..</v>
          </cell>
          <cell r="BN275">
            <v>42480.655914351853</v>
          </cell>
          <cell r="BO275" t="str">
            <v>56J976198U474273W</v>
          </cell>
          <cell r="BP275">
            <v>13.5</v>
          </cell>
        </row>
        <row r="276">
          <cell r="A276">
            <v>287</v>
          </cell>
          <cell r="B276">
            <v>15040</v>
          </cell>
          <cell r="C276">
            <v>3501127</v>
          </cell>
          <cell r="D276" t="b">
            <v>1</v>
          </cell>
          <cell r="E276" t="str">
            <v>Erin</v>
          </cell>
          <cell r="F276" t="str">
            <v>Treacy</v>
          </cell>
          <cell r="G276" t="str">
            <v>Erin TREACY</v>
          </cell>
          <cell r="H276" t="str">
            <v>Corby AC</v>
          </cell>
          <cell r="I276" t="str">
            <v>Arthut Mellows Village College</v>
          </cell>
          <cell r="J276" t="str">
            <v>U13 Girls</v>
          </cell>
          <cell r="K276" t="str">
            <v>Female</v>
          </cell>
          <cell r="L276" t="str">
            <v>Residency</v>
          </cell>
          <cell r="M276" t="str">
            <v>Huntingdon</v>
          </cell>
          <cell r="N276">
            <v>37936</v>
          </cell>
          <cell r="O276">
            <v>0</v>
          </cell>
          <cell r="Q276">
            <v>50</v>
          </cell>
          <cell r="R276">
            <v>31.5</v>
          </cell>
          <cell r="S276">
            <v>0</v>
          </cell>
          <cell r="U276">
            <v>50</v>
          </cell>
          <cell r="V276">
            <v>3.081</v>
          </cell>
          <cell r="W276">
            <v>0</v>
          </cell>
          <cell r="Y276">
            <v>0</v>
          </cell>
          <cell r="AA276">
            <v>0</v>
          </cell>
          <cell r="AC276">
            <v>0</v>
          </cell>
          <cell r="AE276">
            <v>0</v>
          </cell>
          <cell r="AI276">
            <v>0</v>
          </cell>
          <cell r="AS276">
            <v>0</v>
          </cell>
          <cell r="AU276">
            <v>0</v>
          </cell>
          <cell r="AW276">
            <v>0</v>
          </cell>
          <cell r="AY276">
            <v>0</v>
          </cell>
          <cell r="BA276">
            <v>0</v>
          </cell>
          <cell r="BC276">
            <v>0</v>
          </cell>
          <cell r="BE276">
            <v>0</v>
          </cell>
          <cell r="BG276">
            <v>0</v>
          </cell>
          <cell r="BM276" t="str">
            <v>Bill Boyd</v>
          </cell>
          <cell r="BN276">
            <v>42482.454201388886</v>
          </cell>
          <cell r="BO276" t="str">
            <v>5KU492057L4787914</v>
          </cell>
          <cell r="BP276">
            <v>9</v>
          </cell>
        </row>
        <row r="277">
          <cell r="A277">
            <v>288</v>
          </cell>
          <cell r="B277">
            <v>15062</v>
          </cell>
          <cell r="C277">
            <v>3230185</v>
          </cell>
          <cell r="D277" t="b">
            <v>1</v>
          </cell>
          <cell r="E277" t="str">
            <v>Millie</v>
          </cell>
          <cell r="F277" t="str">
            <v>Webb</v>
          </cell>
          <cell r="G277" t="str">
            <v>Millie WEBB</v>
          </cell>
          <cell r="H277" t="str">
            <v>Kettering Town Harriers</v>
          </cell>
          <cell r="I277" t="str">
            <v>Wellingborough</v>
          </cell>
          <cell r="J277" t="str">
            <v>U13 Girls</v>
          </cell>
          <cell r="K277" t="str">
            <v>Female</v>
          </cell>
          <cell r="L277" t="str">
            <v>Birth</v>
          </cell>
          <cell r="M277" t="str">
            <v>Kettering</v>
          </cell>
          <cell r="N277">
            <v>37887</v>
          </cell>
          <cell r="O277">
            <v>0</v>
          </cell>
          <cell r="Q277">
            <v>50</v>
          </cell>
          <cell r="R277">
            <v>31.4</v>
          </cell>
          <cell r="S277">
            <v>0</v>
          </cell>
          <cell r="U277">
            <v>0</v>
          </cell>
          <cell r="W277">
            <v>0</v>
          </cell>
          <cell r="Y277">
            <v>0</v>
          </cell>
          <cell r="AA277">
            <v>0</v>
          </cell>
          <cell r="AC277">
            <v>0</v>
          </cell>
          <cell r="AE277">
            <v>0</v>
          </cell>
          <cell r="AI277">
            <v>0</v>
          </cell>
          <cell r="AS277">
            <v>0</v>
          </cell>
          <cell r="AU277">
            <v>0</v>
          </cell>
          <cell r="AW277">
            <v>50</v>
          </cell>
          <cell r="AX277">
            <v>3.71</v>
          </cell>
          <cell r="AY277">
            <v>0</v>
          </cell>
          <cell r="BA277">
            <v>0</v>
          </cell>
          <cell r="BC277">
            <v>0</v>
          </cell>
          <cell r="BE277">
            <v>0</v>
          </cell>
          <cell r="BG277">
            <v>0</v>
          </cell>
          <cell r="BM277" t="str">
            <v>Mark Toseland</v>
          </cell>
          <cell r="BN277">
            <v>42482.550196759257</v>
          </cell>
          <cell r="BO277" t="str">
            <v>63H10395HW463100E</v>
          </cell>
          <cell r="BP277">
            <v>9</v>
          </cell>
        </row>
        <row r="278">
          <cell r="A278">
            <v>289</v>
          </cell>
          <cell r="B278">
            <v>15024</v>
          </cell>
          <cell r="C278" t="str">
            <v>TN210906</v>
          </cell>
          <cell r="D278" t="b">
            <v>0</v>
          </cell>
          <cell r="E278" t="str">
            <v>Olivia</v>
          </cell>
          <cell r="F278" t="str">
            <v>Willison</v>
          </cell>
          <cell r="G278" t="str">
            <v>Olivia WILLISON</v>
          </cell>
          <cell r="H278" t="str">
            <v>Rugby &amp; Northampton AC</v>
          </cell>
          <cell r="I278" t="str">
            <v>The Good Shepherd Catholic Primary School</v>
          </cell>
          <cell r="J278" t="str">
            <v>U11 Girls</v>
          </cell>
          <cell r="K278" t="str">
            <v>Female</v>
          </cell>
          <cell r="L278" t="str">
            <v>Birth</v>
          </cell>
          <cell r="M278" t="str">
            <v>Northampton</v>
          </cell>
          <cell r="N278">
            <v>38981</v>
          </cell>
          <cell r="O278">
            <v>0</v>
          </cell>
          <cell r="Q278">
            <v>60</v>
          </cell>
          <cell r="R278" t="str">
            <v>X</v>
          </cell>
          <cell r="S278">
            <v>0</v>
          </cell>
          <cell r="U278">
            <v>60</v>
          </cell>
          <cell r="V278" t="str">
            <v>X</v>
          </cell>
          <cell r="W278">
            <v>60</v>
          </cell>
          <cell r="X278" t="str">
            <v>X</v>
          </cell>
          <cell r="Y278">
            <v>0</v>
          </cell>
          <cell r="AA278">
            <v>0</v>
          </cell>
          <cell r="AC278">
            <v>0</v>
          </cell>
          <cell r="AE278">
            <v>0</v>
          </cell>
          <cell r="AI278">
            <v>0</v>
          </cell>
          <cell r="AS278">
            <v>0</v>
          </cell>
          <cell r="AU278">
            <v>0</v>
          </cell>
          <cell r="AW278">
            <v>0</v>
          </cell>
          <cell r="AY278">
            <v>0</v>
          </cell>
          <cell r="BA278">
            <v>0</v>
          </cell>
          <cell r="BC278">
            <v>0</v>
          </cell>
          <cell r="BE278">
            <v>0</v>
          </cell>
          <cell r="BG278">
            <v>0</v>
          </cell>
          <cell r="BM278" t="str">
            <v>Dave Goddard</v>
          </cell>
          <cell r="BN278">
            <v>42482.410034722219</v>
          </cell>
          <cell r="BO278" t="str">
            <v>28K28651TM9840256</v>
          </cell>
          <cell r="BP278">
            <v>13.5</v>
          </cell>
        </row>
        <row r="279">
          <cell r="A279">
            <v>290</v>
          </cell>
          <cell r="B279">
            <v>14354</v>
          </cell>
          <cell r="C279">
            <v>2969078</v>
          </cell>
          <cell r="D279" t="b">
            <v>1</v>
          </cell>
          <cell r="E279" t="str">
            <v>Lily</v>
          </cell>
          <cell r="F279" t="str">
            <v>Carmichael</v>
          </cell>
          <cell r="G279" t="str">
            <v>Lily CARMICHAEL</v>
          </cell>
          <cell r="H279" t="str">
            <v>Rugby &amp; Northampton AC</v>
          </cell>
          <cell r="I279" t="str">
            <v>NSB</v>
          </cell>
          <cell r="J279" t="str">
            <v>U20 Women</v>
          </cell>
          <cell r="K279" t="str">
            <v>Female</v>
          </cell>
          <cell r="L279" t="str">
            <v>Birth</v>
          </cell>
          <cell r="M279" t="str">
            <v>Northampton</v>
          </cell>
          <cell r="N279">
            <v>36114</v>
          </cell>
          <cell r="O279">
            <v>0</v>
          </cell>
          <cell r="Q279">
            <v>0</v>
          </cell>
          <cell r="S279">
            <v>0</v>
          </cell>
          <cell r="U279">
            <v>20</v>
          </cell>
          <cell r="V279" t="str">
            <v>X</v>
          </cell>
          <cell r="W279">
            <v>20</v>
          </cell>
          <cell r="X279" t="str">
            <v>X</v>
          </cell>
          <cell r="Y279">
            <v>0</v>
          </cell>
          <cell r="AA279">
            <v>0</v>
          </cell>
          <cell r="AC279">
            <v>20</v>
          </cell>
          <cell r="AD279" t="str">
            <v>X</v>
          </cell>
          <cell r="AE279">
            <v>0</v>
          </cell>
          <cell r="AI279">
            <v>0</v>
          </cell>
          <cell r="AS279">
            <v>0</v>
          </cell>
          <cell r="AU279">
            <v>0</v>
          </cell>
          <cell r="AW279">
            <v>0</v>
          </cell>
          <cell r="AY279">
            <v>0</v>
          </cell>
          <cell r="BA279">
            <v>0</v>
          </cell>
          <cell r="BC279">
            <v>0</v>
          </cell>
          <cell r="BE279">
            <v>0</v>
          </cell>
          <cell r="BG279">
            <v>0</v>
          </cell>
          <cell r="BM279" t="str">
            <v>Coach ..</v>
          </cell>
          <cell r="BN279">
            <v>42477.249444444446</v>
          </cell>
          <cell r="BO279" t="str">
            <v>3F943558MF377021B</v>
          </cell>
          <cell r="BP279">
            <v>16.5</v>
          </cell>
        </row>
        <row r="280">
          <cell r="A280">
            <v>291</v>
          </cell>
          <cell r="B280">
            <v>14357</v>
          </cell>
          <cell r="C280">
            <v>3111430</v>
          </cell>
          <cell r="D280" t="b">
            <v>1</v>
          </cell>
          <cell r="E280" t="str">
            <v>Poppy</v>
          </cell>
          <cell r="F280" t="str">
            <v>Carmichael</v>
          </cell>
          <cell r="G280" t="str">
            <v>Poppy CARMICHAEL</v>
          </cell>
          <cell r="H280" t="str">
            <v>Rugby &amp; Northampton AC</v>
          </cell>
          <cell r="I280" t="str">
            <v>moulton</v>
          </cell>
          <cell r="J280" t="str">
            <v>U17 Women</v>
          </cell>
          <cell r="K280" t="str">
            <v>Female</v>
          </cell>
          <cell r="L280" t="str">
            <v>Birth</v>
          </cell>
          <cell r="M280" t="str">
            <v>northampton</v>
          </cell>
          <cell r="N280">
            <v>36821</v>
          </cell>
          <cell r="O280">
            <v>0</v>
          </cell>
          <cell r="Q280">
            <v>0</v>
          </cell>
          <cell r="S280">
            <v>0</v>
          </cell>
          <cell r="U280">
            <v>30</v>
          </cell>
          <cell r="V280" t="str">
            <v>X</v>
          </cell>
          <cell r="W280">
            <v>30</v>
          </cell>
          <cell r="X280" t="str">
            <v>X</v>
          </cell>
          <cell r="Y280">
            <v>0</v>
          </cell>
          <cell r="AA280">
            <v>0</v>
          </cell>
          <cell r="AC280">
            <v>30</v>
          </cell>
          <cell r="AD280" t="str">
            <v>X</v>
          </cell>
          <cell r="AE280">
            <v>0</v>
          </cell>
          <cell r="AI280">
            <v>0</v>
          </cell>
          <cell r="AS280">
            <v>0</v>
          </cell>
          <cell r="AU280">
            <v>0</v>
          </cell>
          <cell r="AW280">
            <v>0</v>
          </cell>
          <cell r="AY280">
            <v>0</v>
          </cell>
          <cell r="BA280">
            <v>0</v>
          </cell>
          <cell r="BC280">
            <v>0</v>
          </cell>
          <cell r="BE280">
            <v>0</v>
          </cell>
          <cell r="BG280">
            <v>0</v>
          </cell>
          <cell r="BM280" t="str">
            <v>Coach ..</v>
          </cell>
          <cell r="BN280">
            <v>42477.264675925922</v>
          </cell>
          <cell r="BO280" t="str">
            <v>3F943558MF377021B</v>
          </cell>
          <cell r="BP280">
            <v>13.5</v>
          </cell>
        </row>
        <row r="281">
          <cell r="A281">
            <v>292</v>
          </cell>
          <cell r="B281">
            <v>15081</v>
          </cell>
          <cell r="C281">
            <v>3373970</v>
          </cell>
          <cell r="D281" t="b">
            <v>1</v>
          </cell>
          <cell r="E281" t="str">
            <v>Freya</v>
          </cell>
          <cell r="F281" t="str">
            <v>Batkin</v>
          </cell>
          <cell r="G281" t="str">
            <v>Freya BATKIN</v>
          </cell>
          <cell r="H281" t="str">
            <v>Kettering Town Harriers</v>
          </cell>
          <cell r="I281" t="str">
            <v>Montsaye Academy</v>
          </cell>
          <cell r="J281" t="str">
            <v>U13 Girls</v>
          </cell>
          <cell r="K281" t="str">
            <v>Female</v>
          </cell>
          <cell r="L281" t="str">
            <v>Birth</v>
          </cell>
          <cell r="M281" t="str">
            <v>Town/City Place of Birth ...</v>
          </cell>
          <cell r="N281">
            <v>37989</v>
          </cell>
          <cell r="O281">
            <v>0</v>
          </cell>
          <cell r="Q281">
            <v>0</v>
          </cell>
          <cell r="S281">
            <v>0</v>
          </cell>
          <cell r="U281">
            <v>50</v>
          </cell>
          <cell r="V281">
            <v>2.41</v>
          </cell>
          <cell r="W281">
            <v>0</v>
          </cell>
          <cell r="Y281">
            <v>0</v>
          </cell>
          <cell r="AA281">
            <v>0</v>
          </cell>
          <cell r="AC281">
            <v>0</v>
          </cell>
          <cell r="AE281">
            <v>0</v>
          </cell>
          <cell r="AI281">
            <v>0</v>
          </cell>
          <cell r="AS281">
            <v>0</v>
          </cell>
          <cell r="AU281">
            <v>0</v>
          </cell>
          <cell r="AW281">
            <v>0</v>
          </cell>
          <cell r="AY281">
            <v>0</v>
          </cell>
          <cell r="BA281">
            <v>0</v>
          </cell>
          <cell r="BC281">
            <v>0</v>
          </cell>
          <cell r="BE281">
            <v>0</v>
          </cell>
          <cell r="BG281">
            <v>0</v>
          </cell>
          <cell r="BM281" t="str">
            <v>Shane Smith</v>
          </cell>
          <cell r="BN281">
            <v>42482.628738425927</v>
          </cell>
          <cell r="BO281" t="str">
            <v>39L08519CA0193357</v>
          </cell>
          <cell r="BP281">
            <v>4.5</v>
          </cell>
        </row>
        <row r="282">
          <cell r="A282">
            <v>293</v>
          </cell>
          <cell r="B282">
            <v>15212</v>
          </cell>
          <cell r="C282">
            <v>2738168</v>
          </cell>
          <cell r="D282" t="b">
            <v>1</v>
          </cell>
          <cell r="E282" t="str">
            <v>Lauren</v>
          </cell>
          <cell r="F282" t="str">
            <v>Byrd</v>
          </cell>
          <cell r="G282" t="str">
            <v>Lauren BYRD</v>
          </cell>
          <cell r="H282" t="str">
            <v>Rugby &amp; Northampton AC</v>
          </cell>
          <cell r="I282" t="str">
            <v>School ..</v>
          </cell>
          <cell r="J282" t="str">
            <v>U23 Women</v>
          </cell>
          <cell r="K282" t="str">
            <v>Female</v>
          </cell>
          <cell r="L282" t="str">
            <v>Residency</v>
          </cell>
          <cell r="M282" t="str">
            <v>Northamptonshire</v>
          </cell>
          <cell r="N282">
            <v>34381</v>
          </cell>
          <cell r="O282">
            <v>0</v>
          </cell>
          <cell r="Q282">
            <v>0</v>
          </cell>
          <cell r="S282">
            <v>10</v>
          </cell>
          <cell r="T282" t="str">
            <v>X</v>
          </cell>
          <cell r="U282">
            <v>0</v>
          </cell>
          <cell r="W282">
            <v>0</v>
          </cell>
          <cell r="Y282">
            <v>0</v>
          </cell>
          <cell r="AA282">
            <v>0</v>
          </cell>
          <cell r="AC282">
            <v>0</v>
          </cell>
          <cell r="AE282">
            <v>0</v>
          </cell>
          <cell r="AI282">
            <v>0</v>
          </cell>
          <cell r="AS282">
            <v>0</v>
          </cell>
          <cell r="AU282">
            <v>0</v>
          </cell>
          <cell r="AW282">
            <v>0</v>
          </cell>
          <cell r="AY282">
            <v>0</v>
          </cell>
          <cell r="BA282">
            <v>0</v>
          </cell>
          <cell r="BC282">
            <v>0</v>
          </cell>
          <cell r="BE282">
            <v>0</v>
          </cell>
          <cell r="BG282">
            <v>0</v>
          </cell>
          <cell r="BM282" t="str">
            <v>Beverley Simms</v>
          </cell>
          <cell r="BN282">
            <v>42483.441793981481</v>
          </cell>
          <cell r="BO282" t="str">
            <v>25234694LL224033N</v>
          </cell>
          <cell r="BP282">
            <v>5.5</v>
          </cell>
        </row>
        <row r="283">
          <cell r="A283">
            <v>294</v>
          </cell>
          <cell r="B283">
            <v>15225</v>
          </cell>
          <cell r="C283">
            <v>3399137</v>
          </cell>
          <cell r="D283" t="b">
            <v>1</v>
          </cell>
          <cell r="E283" t="str">
            <v>Rose</v>
          </cell>
          <cell r="F283" t="str">
            <v>Cassidy</v>
          </cell>
          <cell r="G283" t="str">
            <v>Rose CASSIDY</v>
          </cell>
          <cell r="H283" t="str">
            <v>Rugby &amp; Northampton AC</v>
          </cell>
          <cell r="I283" t="str">
            <v>Spratton Hall</v>
          </cell>
          <cell r="J283" t="str">
            <v>U15 Girls</v>
          </cell>
          <cell r="K283" t="str">
            <v>Female</v>
          </cell>
          <cell r="L283" t="str">
            <v>Residency</v>
          </cell>
          <cell r="M283" t="str">
            <v>San Francisco, USA</v>
          </cell>
          <cell r="N283">
            <v>37629</v>
          </cell>
          <cell r="O283">
            <v>0</v>
          </cell>
          <cell r="Q283">
            <v>0</v>
          </cell>
          <cell r="S283">
            <v>40</v>
          </cell>
          <cell r="T283" t="str">
            <v>X</v>
          </cell>
          <cell r="U283">
            <v>40</v>
          </cell>
          <cell r="V283">
            <v>2.39</v>
          </cell>
          <cell r="W283">
            <v>0</v>
          </cell>
          <cell r="Y283">
            <v>0</v>
          </cell>
          <cell r="AA283">
            <v>0</v>
          </cell>
          <cell r="AC283">
            <v>0</v>
          </cell>
          <cell r="AE283">
            <v>0</v>
          </cell>
          <cell r="AI283">
            <v>0</v>
          </cell>
          <cell r="AS283">
            <v>0</v>
          </cell>
          <cell r="AU283">
            <v>0</v>
          </cell>
          <cell r="AW283">
            <v>0</v>
          </cell>
          <cell r="AY283">
            <v>0</v>
          </cell>
          <cell r="BA283">
            <v>0</v>
          </cell>
          <cell r="BC283">
            <v>0</v>
          </cell>
          <cell r="BE283">
            <v>0</v>
          </cell>
          <cell r="BG283">
            <v>0</v>
          </cell>
          <cell r="BM283" t="str">
            <v>Coach ..</v>
          </cell>
          <cell r="BN283">
            <v>42483.471412037034</v>
          </cell>
          <cell r="BO283" t="str">
            <v>7H968240E49096409</v>
          </cell>
          <cell r="BP283">
            <v>9</v>
          </cell>
        </row>
        <row r="284">
          <cell r="A284">
            <v>295</v>
          </cell>
          <cell r="B284">
            <v>14830</v>
          </cell>
          <cell r="C284">
            <v>3564324</v>
          </cell>
          <cell r="D284" t="b">
            <v>1</v>
          </cell>
          <cell r="E284" t="str">
            <v>Olivia</v>
          </cell>
          <cell r="F284" t="str">
            <v>Chevallier Guild</v>
          </cell>
          <cell r="G284" t="str">
            <v>Olivia CHEVALLIER GUILD</v>
          </cell>
          <cell r="H284" t="str">
            <v>Corby AC</v>
          </cell>
          <cell r="I284" t="str">
            <v>Uppingham</v>
          </cell>
          <cell r="J284" t="str">
            <v>U20 Women</v>
          </cell>
          <cell r="K284" t="str">
            <v>Female</v>
          </cell>
          <cell r="L284" t="str">
            <v>Residency</v>
          </cell>
          <cell r="M284" t="str">
            <v>Ipswich</v>
          </cell>
          <cell r="N284">
            <v>36334</v>
          </cell>
          <cell r="O284">
            <v>0</v>
          </cell>
          <cell r="Q284">
            <v>0</v>
          </cell>
          <cell r="S284">
            <v>20</v>
          </cell>
          <cell r="T284" t="str">
            <v>X</v>
          </cell>
          <cell r="U284">
            <v>20</v>
          </cell>
          <cell r="V284" t="str">
            <v>X</v>
          </cell>
          <cell r="W284">
            <v>0</v>
          </cell>
          <cell r="Y284">
            <v>0</v>
          </cell>
          <cell r="AA284">
            <v>0</v>
          </cell>
          <cell r="AC284">
            <v>0</v>
          </cell>
          <cell r="AE284">
            <v>0</v>
          </cell>
          <cell r="AI284">
            <v>0</v>
          </cell>
          <cell r="AS284">
            <v>0</v>
          </cell>
          <cell r="AU284">
            <v>0</v>
          </cell>
          <cell r="AW284">
            <v>0</v>
          </cell>
          <cell r="AY284">
            <v>0</v>
          </cell>
          <cell r="BA284">
            <v>0</v>
          </cell>
          <cell r="BC284">
            <v>0</v>
          </cell>
          <cell r="BE284">
            <v>0</v>
          </cell>
          <cell r="BG284">
            <v>0</v>
          </cell>
          <cell r="BM284" t="str">
            <v>Bill Boyd</v>
          </cell>
          <cell r="BN284">
            <v>42481.453912037039</v>
          </cell>
          <cell r="BO284" t="str">
            <v>5VS46832G0509541L</v>
          </cell>
          <cell r="BP284">
            <v>11</v>
          </cell>
        </row>
        <row r="285">
          <cell r="A285">
            <v>296</v>
          </cell>
          <cell r="B285">
            <v>14673</v>
          </cell>
          <cell r="C285">
            <v>3463784</v>
          </cell>
          <cell r="D285" t="b">
            <v>1</v>
          </cell>
          <cell r="E285" t="str">
            <v>Trinity</v>
          </cell>
          <cell r="F285" t="str">
            <v>Coombs</v>
          </cell>
          <cell r="G285" t="str">
            <v>Trinity COOMBS</v>
          </cell>
          <cell r="H285" t="str">
            <v>Corby AC</v>
          </cell>
          <cell r="I285" t="str">
            <v>Lodge Park Academy</v>
          </cell>
          <cell r="J285" t="str">
            <v>U15 Girls</v>
          </cell>
          <cell r="K285" t="str">
            <v>Female</v>
          </cell>
          <cell r="L285" t="str">
            <v>Residency</v>
          </cell>
          <cell r="M285" t="str">
            <v>Dumfries Scotland</v>
          </cell>
          <cell r="N285">
            <v>37799</v>
          </cell>
          <cell r="O285">
            <v>0</v>
          </cell>
          <cell r="Q285">
            <v>0</v>
          </cell>
          <cell r="S285">
            <v>40</v>
          </cell>
          <cell r="T285" t="str">
            <v>X</v>
          </cell>
          <cell r="U285">
            <v>0</v>
          </cell>
          <cell r="W285">
            <v>40</v>
          </cell>
          <cell r="X285" t="str">
            <v>X</v>
          </cell>
          <cell r="Y285">
            <v>0</v>
          </cell>
          <cell r="AA285">
            <v>0</v>
          </cell>
          <cell r="AC285">
            <v>0</v>
          </cell>
          <cell r="AE285">
            <v>0</v>
          </cell>
          <cell r="AI285">
            <v>0</v>
          </cell>
          <cell r="AS285">
            <v>0</v>
          </cell>
          <cell r="AU285">
            <v>0</v>
          </cell>
          <cell r="AW285">
            <v>0</v>
          </cell>
          <cell r="AY285">
            <v>0</v>
          </cell>
          <cell r="BA285">
            <v>0</v>
          </cell>
          <cell r="BC285">
            <v>0</v>
          </cell>
          <cell r="BE285">
            <v>0</v>
          </cell>
          <cell r="BG285">
            <v>0</v>
          </cell>
          <cell r="BM285" t="str">
            <v>Bill Boyd</v>
          </cell>
          <cell r="BN285">
            <v>42480.455949074072</v>
          </cell>
          <cell r="BO285" t="str">
            <v>3F4607453F383690T</v>
          </cell>
          <cell r="BP285">
            <v>9</v>
          </cell>
        </row>
        <row r="286">
          <cell r="A286">
            <v>297</v>
          </cell>
          <cell r="B286">
            <v>14875</v>
          </cell>
          <cell r="C286">
            <v>3417643</v>
          </cell>
          <cell r="D286" t="b">
            <v>1</v>
          </cell>
          <cell r="E286" t="str">
            <v>Lauren</v>
          </cell>
          <cell r="F286" t="str">
            <v>Cunild</v>
          </cell>
          <cell r="G286" t="str">
            <v>Lauren CUNILD</v>
          </cell>
          <cell r="H286" t="str">
            <v>Rugby &amp; Northampton AC</v>
          </cell>
          <cell r="I286" t="str">
            <v>Northampton High School</v>
          </cell>
          <cell r="J286" t="str">
            <v>U20 Women</v>
          </cell>
          <cell r="K286" t="str">
            <v>Female</v>
          </cell>
          <cell r="L286" t="str">
            <v>Residency</v>
          </cell>
          <cell r="M286" t="str">
            <v>Northampton</v>
          </cell>
          <cell r="N286">
            <v>36340</v>
          </cell>
          <cell r="O286">
            <v>0</v>
          </cell>
          <cell r="Q286">
            <v>0</v>
          </cell>
          <cell r="S286">
            <v>20</v>
          </cell>
          <cell r="T286" t="str">
            <v>X</v>
          </cell>
          <cell r="U286">
            <v>20</v>
          </cell>
          <cell r="V286" t="str">
            <v>X</v>
          </cell>
          <cell r="W286">
            <v>0</v>
          </cell>
          <cell r="Y286">
            <v>0</v>
          </cell>
          <cell r="AA286">
            <v>0</v>
          </cell>
          <cell r="AC286">
            <v>0</v>
          </cell>
          <cell r="AE286">
            <v>0</v>
          </cell>
          <cell r="AI286">
            <v>0</v>
          </cell>
          <cell r="AS286">
            <v>0</v>
          </cell>
          <cell r="AU286">
            <v>0</v>
          </cell>
          <cell r="AW286">
            <v>0</v>
          </cell>
          <cell r="AY286">
            <v>0</v>
          </cell>
          <cell r="BA286">
            <v>0</v>
          </cell>
          <cell r="BC286">
            <v>0</v>
          </cell>
          <cell r="BE286">
            <v>0</v>
          </cell>
          <cell r="BG286">
            <v>0</v>
          </cell>
          <cell r="BM286" t="str">
            <v>Steve McGowan</v>
          </cell>
          <cell r="BN286">
            <v>42481.564421296294</v>
          </cell>
          <cell r="BO286" t="str">
            <v>72835733LJ519582K</v>
          </cell>
          <cell r="BP286">
            <v>11</v>
          </cell>
        </row>
        <row r="287">
          <cell r="A287">
            <v>298</v>
          </cell>
          <cell r="B287">
            <v>14769</v>
          </cell>
          <cell r="C287">
            <v>3305744</v>
          </cell>
          <cell r="D287" t="b">
            <v>1</v>
          </cell>
          <cell r="E287" t="str">
            <v>Fenella</v>
          </cell>
          <cell r="F287" t="str">
            <v>Downes</v>
          </cell>
          <cell r="G287" t="str">
            <v>Fenella DOWNES</v>
          </cell>
          <cell r="H287" t="str">
            <v>Rugby &amp; Northampton AC</v>
          </cell>
          <cell r="I287" t="str">
            <v>Moulton</v>
          </cell>
          <cell r="J287" t="str">
            <v>U15 Girls</v>
          </cell>
          <cell r="K287" t="str">
            <v>Female</v>
          </cell>
          <cell r="L287" t="str">
            <v>Birth</v>
          </cell>
          <cell r="M287" t="str">
            <v>Northampton</v>
          </cell>
          <cell r="N287">
            <v>37567</v>
          </cell>
          <cell r="O287">
            <v>0</v>
          </cell>
          <cell r="Q287">
            <v>0</v>
          </cell>
          <cell r="S287">
            <v>40</v>
          </cell>
          <cell r="T287" t="str">
            <v>X</v>
          </cell>
          <cell r="U287">
            <v>0</v>
          </cell>
          <cell r="W287">
            <v>0</v>
          </cell>
          <cell r="Y287">
            <v>0</v>
          </cell>
          <cell r="AA287">
            <v>0</v>
          </cell>
          <cell r="AC287">
            <v>0</v>
          </cell>
          <cell r="AE287">
            <v>0</v>
          </cell>
          <cell r="AI287">
            <v>0</v>
          </cell>
          <cell r="AS287">
            <v>40</v>
          </cell>
          <cell r="AT287" t="str">
            <v>X</v>
          </cell>
          <cell r="AU287">
            <v>0</v>
          </cell>
          <cell r="AW287">
            <v>0</v>
          </cell>
          <cell r="AY287">
            <v>0</v>
          </cell>
          <cell r="BA287">
            <v>0</v>
          </cell>
          <cell r="BC287">
            <v>0</v>
          </cell>
          <cell r="BE287">
            <v>0</v>
          </cell>
          <cell r="BG287">
            <v>0</v>
          </cell>
          <cell r="BM287" t="str">
            <v>Nick Garner</v>
          </cell>
          <cell r="BN287">
            <v>42481.073425925926</v>
          </cell>
          <cell r="BO287" t="str">
            <v>3DR62677AJ4333903</v>
          </cell>
          <cell r="BP287">
            <v>9</v>
          </cell>
        </row>
        <row r="288">
          <cell r="A288">
            <v>299</v>
          </cell>
          <cell r="B288">
            <v>15069</v>
          </cell>
          <cell r="C288">
            <v>3542821</v>
          </cell>
          <cell r="D288" t="b">
            <v>1</v>
          </cell>
          <cell r="E288" t="str">
            <v>Alice</v>
          </cell>
          <cell r="F288" t="str">
            <v>Gammon</v>
          </cell>
          <cell r="G288" t="str">
            <v>Alice GAMMON</v>
          </cell>
          <cell r="H288" t="str">
            <v>Kettering Town Harriers</v>
          </cell>
          <cell r="I288" t="str">
            <v>School ..</v>
          </cell>
          <cell r="J288" t="str">
            <v>U15 Girls</v>
          </cell>
          <cell r="K288" t="str">
            <v>Female</v>
          </cell>
          <cell r="L288" t="str">
            <v>Birth</v>
          </cell>
          <cell r="M288" t="str">
            <v>Northampton</v>
          </cell>
          <cell r="N288">
            <v>37256</v>
          </cell>
          <cell r="O288">
            <v>0</v>
          </cell>
          <cell r="Q288">
            <v>0</v>
          </cell>
          <cell r="S288">
            <v>40</v>
          </cell>
          <cell r="T288">
            <v>47</v>
          </cell>
          <cell r="U288">
            <v>40</v>
          </cell>
          <cell r="V288">
            <v>2.35</v>
          </cell>
          <cell r="W288">
            <v>0</v>
          </cell>
          <cell r="Y288">
            <v>0</v>
          </cell>
          <cell r="AA288">
            <v>0</v>
          </cell>
          <cell r="AC288">
            <v>0</v>
          </cell>
          <cell r="AE288">
            <v>0</v>
          </cell>
          <cell r="AI288">
            <v>0</v>
          </cell>
          <cell r="AS288">
            <v>0</v>
          </cell>
          <cell r="AU288">
            <v>0</v>
          </cell>
          <cell r="AW288">
            <v>0</v>
          </cell>
          <cell r="AY288">
            <v>0</v>
          </cell>
          <cell r="BA288">
            <v>0</v>
          </cell>
          <cell r="BC288">
            <v>0</v>
          </cell>
          <cell r="BE288">
            <v>0</v>
          </cell>
          <cell r="BG288">
            <v>0</v>
          </cell>
          <cell r="BM288" t="str">
            <v>Shane Smith</v>
          </cell>
          <cell r="BN288">
            <v>42482.56790509259</v>
          </cell>
          <cell r="BO288" t="str">
            <v>1DL28900DG9911725</v>
          </cell>
          <cell r="BP288">
            <v>9</v>
          </cell>
        </row>
        <row r="289">
          <cell r="A289">
            <v>300</v>
          </cell>
          <cell r="B289">
            <v>14987</v>
          </cell>
          <cell r="C289">
            <v>2967882</v>
          </cell>
          <cell r="D289" t="b">
            <v>1</v>
          </cell>
          <cell r="E289" t="str">
            <v>Natalie</v>
          </cell>
          <cell r="F289" t="str">
            <v>Goddard</v>
          </cell>
          <cell r="G289" t="str">
            <v>Natalie GODDARD</v>
          </cell>
          <cell r="H289" t="str">
            <v>Rugby &amp; Northampton AC</v>
          </cell>
          <cell r="I289" t="str">
            <v>Caroline Chisholm</v>
          </cell>
          <cell r="J289" t="str">
            <v>U20 Women</v>
          </cell>
          <cell r="K289" t="str">
            <v>Female</v>
          </cell>
          <cell r="L289" t="str">
            <v>Birth</v>
          </cell>
          <cell r="M289" t="str">
            <v>Northampton</v>
          </cell>
          <cell r="N289">
            <v>36001</v>
          </cell>
          <cell r="O289">
            <v>0</v>
          </cell>
          <cell r="Q289">
            <v>0</v>
          </cell>
          <cell r="S289">
            <v>20</v>
          </cell>
          <cell r="T289">
            <v>65.98</v>
          </cell>
          <cell r="U289">
            <v>0</v>
          </cell>
          <cell r="W289">
            <v>0</v>
          </cell>
          <cell r="Y289">
            <v>0</v>
          </cell>
          <cell r="AA289">
            <v>0</v>
          </cell>
          <cell r="AC289">
            <v>0</v>
          </cell>
          <cell r="AE289">
            <v>0</v>
          </cell>
          <cell r="AI289">
            <v>0</v>
          </cell>
          <cell r="AS289">
            <v>0</v>
          </cell>
          <cell r="AU289">
            <v>0</v>
          </cell>
          <cell r="AW289">
            <v>0</v>
          </cell>
          <cell r="AY289">
            <v>0</v>
          </cell>
          <cell r="BA289">
            <v>0</v>
          </cell>
          <cell r="BC289">
            <v>0</v>
          </cell>
          <cell r="BE289">
            <v>0</v>
          </cell>
          <cell r="BG289">
            <v>0</v>
          </cell>
          <cell r="BM289" t="str">
            <v>Beverley Simms</v>
          </cell>
          <cell r="BN289">
            <v>42482.318368055552</v>
          </cell>
          <cell r="BO289" t="str">
            <v>320855920U4685647</v>
          </cell>
          <cell r="BP289">
            <v>5.5</v>
          </cell>
        </row>
        <row r="290">
          <cell r="A290">
            <v>301</v>
          </cell>
          <cell r="B290">
            <v>15218</v>
          </cell>
          <cell r="C290">
            <v>3229893</v>
          </cell>
          <cell r="D290" t="b">
            <v>1</v>
          </cell>
          <cell r="E290" t="str">
            <v>Chloe</v>
          </cell>
          <cell r="F290" t="str">
            <v>Hearne</v>
          </cell>
          <cell r="G290" t="str">
            <v>Chloe HEARNE</v>
          </cell>
          <cell r="H290" t="str">
            <v>Kettering Town Harriers</v>
          </cell>
          <cell r="I290" t="str">
            <v>Brooke Weston</v>
          </cell>
          <cell r="J290" t="str">
            <v>U17 Women</v>
          </cell>
          <cell r="K290" t="str">
            <v>Female</v>
          </cell>
          <cell r="L290" t="str">
            <v>Birth</v>
          </cell>
          <cell r="M290" t="str">
            <v>Kettering</v>
          </cell>
          <cell r="N290">
            <v>36462</v>
          </cell>
          <cell r="O290">
            <v>0</v>
          </cell>
          <cell r="Q290">
            <v>0</v>
          </cell>
          <cell r="S290">
            <v>30</v>
          </cell>
          <cell r="T290" t="str">
            <v>X</v>
          </cell>
          <cell r="U290">
            <v>0</v>
          </cell>
          <cell r="W290">
            <v>0</v>
          </cell>
          <cell r="Y290">
            <v>0</v>
          </cell>
          <cell r="AA290">
            <v>0</v>
          </cell>
          <cell r="AC290">
            <v>0</v>
          </cell>
          <cell r="AE290">
            <v>0</v>
          </cell>
          <cell r="AI290">
            <v>0</v>
          </cell>
          <cell r="AS290">
            <v>0</v>
          </cell>
          <cell r="AU290">
            <v>0</v>
          </cell>
          <cell r="AW290">
            <v>0</v>
          </cell>
          <cell r="AY290">
            <v>0</v>
          </cell>
          <cell r="BA290">
            <v>0</v>
          </cell>
          <cell r="BC290">
            <v>0</v>
          </cell>
          <cell r="BE290">
            <v>0</v>
          </cell>
          <cell r="BG290">
            <v>0</v>
          </cell>
          <cell r="BM290" t="str">
            <v>Shane Smith</v>
          </cell>
          <cell r="BN290">
            <v>42483.454837962963</v>
          </cell>
          <cell r="BO290" t="str">
            <v>77E61278LV0384241</v>
          </cell>
          <cell r="BP290">
            <v>4.5</v>
          </cell>
        </row>
        <row r="291">
          <cell r="A291">
            <v>302</v>
          </cell>
          <cell r="B291">
            <v>14172</v>
          </cell>
          <cell r="C291">
            <v>3477634</v>
          </cell>
          <cell r="D291" t="b">
            <v>1</v>
          </cell>
          <cell r="E291" t="str">
            <v>Harriet</v>
          </cell>
          <cell r="F291" t="str">
            <v>Jolley</v>
          </cell>
          <cell r="G291" t="str">
            <v>Harriet JOLLEY</v>
          </cell>
          <cell r="H291" t="str">
            <v>Kettering Town Harriers</v>
          </cell>
          <cell r="I291" t="str">
            <v>Southfield School</v>
          </cell>
          <cell r="J291" t="str">
            <v>U17 Women</v>
          </cell>
          <cell r="K291" t="str">
            <v>Female</v>
          </cell>
          <cell r="L291" t="str">
            <v>Birth</v>
          </cell>
          <cell r="M291" t="str">
            <v>Kettering</v>
          </cell>
          <cell r="N291">
            <v>37007</v>
          </cell>
          <cell r="O291">
            <v>0</v>
          </cell>
          <cell r="Q291">
            <v>0</v>
          </cell>
          <cell r="S291">
            <v>30</v>
          </cell>
          <cell r="T291">
            <v>0.47</v>
          </cell>
          <cell r="U291">
            <v>30</v>
          </cell>
          <cell r="V291">
            <v>2.27</v>
          </cell>
          <cell r="W291">
            <v>0</v>
          </cell>
          <cell r="Y291">
            <v>0</v>
          </cell>
          <cell r="AA291">
            <v>0</v>
          </cell>
          <cell r="AC291">
            <v>0</v>
          </cell>
          <cell r="AE291">
            <v>0</v>
          </cell>
          <cell r="AI291">
            <v>0</v>
          </cell>
          <cell r="AS291">
            <v>0</v>
          </cell>
          <cell r="AU291">
            <v>0</v>
          </cell>
          <cell r="AW291">
            <v>0</v>
          </cell>
          <cell r="AY291">
            <v>0</v>
          </cell>
          <cell r="BA291">
            <v>0</v>
          </cell>
          <cell r="BC291">
            <v>0</v>
          </cell>
          <cell r="BE291">
            <v>0</v>
          </cell>
          <cell r="BG291">
            <v>0</v>
          </cell>
          <cell r="BM291" t="str">
            <v>Shane Smith</v>
          </cell>
          <cell r="BN291">
            <v>42473.250914351855</v>
          </cell>
          <cell r="BO291" t="str">
            <v>0AL76450VB771491P</v>
          </cell>
          <cell r="BP291">
            <v>9</v>
          </cell>
        </row>
        <row r="292">
          <cell r="A292">
            <v>303</v>
          </cell>
          <cell r="B292">
            <v>14850</v>
          </cell>
          <cell r="C292">
            <v>3193358</v>
          </cell>
          <cell r="D292" t="b">
            <v>1</v>
          </cell>
          <cell r="E292" t="str">
            <v>Gemma</v>
          </cell>
          <cell r="F292" t="str">
            <v>Jones (1)</v>
          </cell>
          <cell r="G292" t="str">
            <v>Gemma JONES (1)</v>
          </cell>
          <cell r="H292" t="str">
            <v>Corby AC</v>
          </cell>
          <cell r="I292" t="str">
            <v>Uppingham Community College</v>
          </cell>
          <cell r="J292" t="str">
            <v>U15 Girls</v>
          </cell>
          <cell r="K292" t="str">
            <v>Female</v>
          </cell>
          <cell r="L292" t="str">
            <v>Birth</v>
          </cell>
          <cell r="M292" t="str">
            <v>Melbourne/Australia</v>
          </cell>
          <cell r="N292">
            <v>37328</v>
          </cell>
          <cell r="O292">
            <v>0</v>
          </cell>
          <cell r="Q292">
            <v>0</v>
          </cell>
          <cell r="S292">
            <v>40</v>
          </cell>
          <cell r="T292">
            <v>43.09</v>
          </cell>
          <cell r="U292">
            <v>40</v>
          </cell>
          <cell r="V292">
            <v>2.35</v>
          </cell>
          <cell r="W292">
            <v>0</v>
          </cell>
          <cell r="Y292">
            <v>0</v>
          </cell>
          <cell r="AA292">
            <v>0</v>
          </cell>
          <cell r="AC292">
            <v>0</v>
          </cell>
          <cell r="AE292">
            <v>0</v>
          </cell>
          <cell r="AI292">
            <v>0</v>
          </cell>
          <cell r="AS292">
            <v>0</v>
          </cell>
          <cell r="AU292">
            <v>0</v>
          </cell>
          <cell r="AW292">
            <v>0</v>
          </cell>
          <cell r="AY292">
            <v>0</v>
          </cell>
          <cell r="BA292">
            <v>0</v>
          </cell>
          <cell r="BC292">
            <v>0</v>
          </cell>
          <cell r="BE292">
            <v>0</v>
          </cell>
          <cell r="BG292">
            <v>0</v>
          </cell>
          <cell r="BM292" t="str">
            <v>Bill Boyd</v>
          </cell>
          <cell r="BN292">
            <v>42481.530949074076</v>
          </cell>
          <cell r="BO292" t="str">
            <v>17C74761WY142590H</v>
          </cell>
          <cell r="BP292">
            <v>9</v>
          </cell>
        </row>
        <row r="293">
          <cell r="A293">
            <v>304</v>
          </cell>
          <cell r="B293">
            <v>14684</v>
          </cell>
          <cell r="C293">
            <v>3577400</v>
          </cell>
          <cell r="D293" t="b">
            <v>1</v>
          </cell>
          <cell r="E293" t="str">
            <v>Krisztina</v>
          </cell>
          <cell r="F293" t="str">
            <v>Kurucz</v>
          </cell>
          <cell r="G293" t="str">
            <v>Krisztina KURUCZ</v>
          </cell>
          <cell r="H293" t="str">
            <v>Kettering Town Harriers</v>
          </cell>
          <cell r="I293" t="str">
            <v>School ..</v>
          </cell>
          <cell r="J293" t="str">
            <v>Senior Women</v>
          </cell>
          <cell r="K293" t="str">
            <v>Female</v>
          </cell>
          <cell r="L293" t="str">
            <v>Residency</v>
          </cell>
          <cell r="M293" t="str">
            <v>Budapest/ Hungary</v>
          </cell>
          <cell r="N293">
            <v>33424</v>
          </cell>
          <cell r="O293">
            <v>0</v>
          </cell>
          <cell r="Q293">
            <v>0</v>
          </cell>
          <cell r="S293">
            <v>10</v>
          </cell>
          <cell r="T293">
            <v>60</v>
          </cell>
          <cell r="U293">
            <v>10</v>
          </cell>
          <cell r="V293">
            <v>2.2000000000000002</v>
          </cell>
          <cell r="W293">
            <v>0</v>
          </cell>
          <cell r="Y293">
            <v>0</v>
          </cell>
          <cell r="AA293">
            <v>0</v>
          </cell>
          <cell r="AC293">
            <v>0</v>
          </cell>
          <cell r="AE293">
            <v>0</v>
          </cell>
          <cell r="AI293">
            <v>0</v>
          </cell>
          <cell r="AS293">
            <v>0</v>
          </cell>
          <cell r="AU293">
            <v>0</v>
          </cell>
          <cell r="AW293">
            <v>0</v>
          </cell>
          <cell r="AY293">
            <v>0</v>
          </cell>
          <cell r="BA293">
            <v>0</v>
          </cell>
          <cell r="BC293">
            <v>0</v>
          </cell>
          <cell r="BE293">
            <v>0</v>
          </cell>
          <cell r="BG293">
            <v>0</v>
          </cell>
          <cell r="BM293" t="str">
            <v>shane smith</v>
          </cell>
          <cell r="BN293">
            <v>42480.49422453704</v>
          </cell>
          <cell r="BO293" t="str">
            <v>07R18886SS7266043 &amp; 1N2600618B777393N</v>
          </cell>
          <cell r="BP293">
            <v>11</v>
          </cell>
        </row>
        <row r="294">
          <cell r="A294">
            <v>305</v>
          </cell>
          <cell r="B294">
            <v>14280</v>
          </cell>
          <cell r="C294">
            <v>3509042</v>
          </cell>
          <cell r="D294" t="b">
            <v>1</v>
          </cell>
          <cell r="E294" t="str">
            <v>Alicia Jade</v>
          </cell>
          <cell r="F294" t="str">
            <v>Mistry</v>
          </cell>
          <cell r="G294" t="str">
            <v>Alicia Jade MISTRY</v>
          </cell>
          <cell r="H294" t="str">
            <v>Kettering Town Harriers</v>
          </cell>
          <cell r="I294" t="str">
            <v>KSA</v>
          </cell>
          <cell r="J294" t="str">
            <v>U15 Girls</v>
          </cell>
          <cell r="K294" t="str">
            <v>Female</v>
          </cell>
          <cell r="L294" t="str">
            <v>Birth</v>
          </cell>
          <cell r="M294" t="str">
            <v>Kettering</v>
          </cell>
          <cell r="N294">
            <v>37284</v>
          </cell>
          <cell r="O294">
            <v>0</v>
          </cell>
          <cell r="Q294">
            <v>0</v>
          </cell>
          <cell r="S294">
            <v>40</v>
          </cell>
          <cell r="T294" t="str">
            <v>X</v>
          </cell>
          <cell r="U294">
            <v>40</v>
          </cell>
          <cell r="V294" t="str">
            <v>X</v>
          </cell>
          <cell r="W294">
            <v>0</v>
          </cell>
          <cell r="Y294">
            <v>0</v>
          </cell>
          <cell r="AA294">
            <v>0</v>
          </cell>
          <cell r="AC294">
            <v>0</v>
          </cell>
          <cell r="AE294">
            <v>0</v>
          </cell>
          <cell r="AI294">
            <v>0</v>
          </cell>
          <cell r="AS294">
            <v>0</v>
          </cell>
          <cell r="AU294">
            <v>0</v>
          </cell>
          <cell r="AW294">
            <v>0</v>
          </cell>
          <cell r="AY294">
            <v>0</v>
          </cell>
          <cell r="BA294">
            <v>0</v>
          </cell>
          <cell r="BC294">
            <v>0</v>
          </cell>
          <cell r="BE294">
            <v>0</v>
          </cell>
          <cell r="BG294">
            <v>0</v>
          </cell>
          <cell r="BM294" t="str">
            <v>Shane Smith</v>
          </cell>
          <cell r="BN294">
            <v>42475.435567129629</v>
          </cell>
          <cell r="BO294" t="str">
            <v>5DH713934K6943316</v>
          </cell>
          <cell r="BP294">
            <v>9</v>
          </cell>
        </row>
        <row r="295">
          <cell r="A295">
            <v>306</v>
          </cell>
          <cell r="B295">
            <v>14347</v>
          </cell>
          <cell r="C295">
            <v>3236646</v>
          </cell>
          <cell r="D295" t="b">
            <v>1</v>
          </cell>
          <cell r="E295" t="str">
            <v>Ella</v>
          </cell>
          <cell r="F295" t="str">
            <v>Palmer</v>
          </cell>
          <cell r="G295" t="str">
            <v>Ella PALMER</v>
          </cell>
          <cell r="H295" t="str">
            <v>Kettering Town Harriers</v>
          </cell>
          <cell r="I295" t="str">
            <v>Bishop Stopford</v>
          </cell>
          <cell r="J295" t="str">
            <v>U20 Women</v>
          </cell>
          <cell r="K295" t="str">
            <v>Female</v>
          </cell>
          <cell r="L295" t="str">
            <v>Residency</v>
          </cell>
          <cell r="M295" t="str">
            <v>Harrogate</v>
          </cell>
          <cell r="N295">
            <v>36226</v>
          </cell>
          <cell r="O295">
            <v>0</v>
          </cell>
          <cell r="Q295">
            <v>0</v>
          </cell>
          <cell r="S295">
            <v>20</v>
          </cell>
          <cell r="T295">
            <v>58.37</v>
          </cell>
          <cell r="U295">
            <v>20</v>
          </cell>
          <cell r="V295">
            <v>2.1553</v>
          </cell>
          <cell r="W295">
            <v>0</v>
          </cell>
          <cell r="Y295">
            <v>0</v>
          </cell>
          <cell r="AA295">
            <v>0</v>
          </cell>
          <cell r="AC295">
            <v>0</v>
          </cell>
          <cell r="AE295">
            <v>0</v>
          </cell>
          <cell r="AI295">
            <v>0</v>
          </cell>
          <cell r="AS295">
            <v>0</v>
          </cell>
          <cell r="AU295">
            <v>0</v>
          </cell>
          <cell r="AW295">
            <v>0</v>
          </cell>
          <cell r="AY295">
            <v>0</v>
          </cell>
          <cell r="BA295">
            <v>0</v>
          </cell>
          <cell r="BC295">
            <v>0</v>
          </cell>
          <cell r="BE295">
            <v>0</v>
          </cell>
          <cell r="BG295">
            <v>0</v>
          </cell>
          <cell r="BM295" t="str">
            <v>Shane Smith</v>
          </cell>
          <cell r="BN295">
            <v>42477.155324074076</v>
          </cell>
          <cell r="BO295" t="str">
            <v>8GU94341XK3769348</v>
          </cell>
          <cell r="BP295">
            <v>11</v>
          </cell>
        </row>
        <row r="296">
          <cell r="A296">
            <v>307</v>
          </cell>
          <cell r="B296">
            <v>15116</v>
          </cell>
          <cell r="C296">
            <v>3227700</v>
          </cell>
          <cell r="D296" t="b">
            <v>1</v>
          </cell>
          <cell r="E296" t="str">
            <v>Abigail</v>
          </cell>
          <cell r="F296" t="str">
            <v>Pearce</v>
          </cell>
          <cell r="G296" t="str">
            <v>Abigail PEARCE</v>
          </cell>
          <cell r="H296" t="str">
            <v>Rugby &amp; Northampton AC</v>
          </cell>
          <cell r="I296" t="str">
            <v>School ..</v>
          </cell>
          <cell r="J296" t="str">
            <v>U15 Girls</v>
          </cell>
          <cell r="K296" t="str">
            <v>Female</v>
          </cell>
          <cell r="L296" t="str">
            <v>Birth</v>
          </cell>
          <cell r="M296" t="str">
            <v>Northampton</v>
          </cell>
          <cell r="N296">
            <v>37368</v>
          </cell>
          <cell r="O296">
            <v>0</v>
          </cell>
          <cell r="Q296">
            <v>0</v>
          </cell>
          <cell r="S296">
            <v>40</v>
          </cell>
          <cell r="T296">
            <v>47.5</v>
          </cell>
          <cell r="U296">
            <v>40</v>
          </cell>
          <cell r="V296">
            <v>2.3199999999999998</v>
          </cell>
          <cell r="W296">
            <v>0</v>
          </cell>
          <cell r="Y296">
            <v>0</v>
          </cell>
          <cell r="AA296">
            <v>0</v>
          </cell>
          <cell r="AC296">
            <v>0</v>
          </cell>
          <cell r="AE296">
            <v>0</v>
          </cell>
          <cell r="AI296">
            <v>0</v>
          </cell>
          <cell r="AS296">
            <v>0</v>
          </cell>
          <cell r="AU296">
            <v>0</v>
          </cell>
          <cell r="AW296">
            <v>0</v>
          </cell>
          <cell r="AY296">
            <v>0</v>
          </cell>
          <cell r="BA296">
            <v>0</v>
          </cell>
          <cell r="BC296">
            <v>0</v>
          </cell>
          <cell r="BE296">
            <v>0</v>
          </cell>
          <cell r="BG296">
            <v>40</v>
          </cell>
          <cell r="BH296">
            <v>29.38</v>
          </cell>
          <cell r="BM296" t="str">
            <v>Coach ..</v>
          </cell>
          <cell r="BN296">
            <v>42483.004050925927</v>
          </cell>
          <cell r="BO296" t="str">
            <v>8VT927725W9188329</v>
          </cell>
          <cell r="BP296">
            <v>13.5</v>
          </cell>
        </row>
        <row r="297">
          <cell r="A297">
            <v>308</v>
          </cell>
          <cell r="B297">
            <v>14480</v>
          </cell>
          <cell r="C297">
            <v>3230164</v>
          </cell>
          <cell r="D297" t="b">
            <v>1</v>
          </cell>
          <cell r="E297" t="str">
            <v>Daisy</v>
          </cell>
          <cell r="F297" t="str">
            <v>Robinson</v>
          </cell>
          <cell r="G297" t="str">
            <v>Daisy ROBINSON</v>
          </cell>
          <cell r="H297" t="str">
            <v>Kettering Town Harriers</v>
          </cell>
          <cell r="I297" t="str">
            <v>School ..</v>
          </cell>
          <cell r="J297" t="str">
            <v>U15 Girls</v>
          </cell>
          <cell r="K297" t="str">
            <v>Female</v>
          </cell>
          <cell r="L297" t="str">
            <v>Residency</v>
          </cell>
          <cell r="M297" t="str">
            <v>Doncaster</v>
          </cell>
          <cell r="N297">
            <v>37686</v>
          </cell>
          <cell r="O297">
            <v>0</v>
          </cell>
          <cell r="Q297">
            <v>0</v>
          </cell>
          <cell r="S297">
            <v>40</v>
          </cell>
          <cell r="T297">
            <v>50</v>
          </cell>
          <cell r="U297">
            <v>40</v>
          </cell>
          <cell r="V297">
            <v>2.4500000000000002</v>
          </cell>
          <cell r="W297">
            <v>0</v>
          </cell>
          <cell r="Y297">
            <v>0</v>
          </cell>
          <cell r="AA297">
            <v>0</v>
          </cell>
          <cell r="AC297">
            <v>0</v>
          </cell>
          <cell r="AE297">
            <v>0</v>
          </cell>
          <cell r="AI297">
            <v>0</v>
          </cell>
          <cell r="AS297">
            <v>0</v>
          </cell>
          <cell r="AU297">
            <v>0</v>
          </cell>
          <cell r="AW297">
            <v>0</v>
          </cell>
          <cell r="AY297">
            <v>0</v>
          </cell>
          <cell r="BA297">
            <v>0</v>
          </cell>
          <cell r="BC297">
            <v>0</v>
          </cell>
          <cell r="BE297">
            <v>0</v>
          </cell>
          <cell r="BG297">
            <v>0</v>
          </cell>
          <cell r="BM297" t="str">
            <v>Coach ..</v>
          </cell>
          <cell r="BN297">
            <v>42478.488379629627</v>
          </cell>
          <cell r="BO297" t="str">
            <v>5HE53379YM4529111</v>
          </cell>
          <cell r="BP297">
            <v>9</v>
          </cell>
        </row>
        <row r="298">
          <cell r="A298">
            <v>309</v>
          </cell>
          <cell r="B298">
            <v>14927</v>
          </cell>
          <cell r="C298">
            <v>3305804</v>
          </cell>
          <cell r="D298" t="b">
            <v>1</v>
          </cell>
          <cell r="E298" t="str">
            <v>Holly</v>
          </cell>
          <cell r="F298" t="str">
            <v>Walker</v>
          </cell>
          <cell r="G298" t="str">
            <v>Holly WALKER</v>
          </cell>
          <cell r="H298" t="str">
            <v>Rugby &amp; Northampton AC</v>
          </cell>
          <cell r="I298" t="str">
            <v>Caroline Chisholm</v>
          </cell>
          <cell r="J298" t="str">
            <v>U15 Girls</v>
          </cell>
          <cell r="K298" t="str">
            <v>Female</v>
          </cell>
          <cell r="L298" t="str">
            <v>Birth</v>
          </cell>
          <cell r="M298" t="str">
            <v>Northampton</v>
          </cell>
          <cell r="N298">
            <v>37702</v>
          </cell>
          <cell r="O298">
            <v>0</v>
          </cell>
          <cell r="Q298">
            <v>0</v>
          </cell>
          <cell r="S298">
            <v>40</v>
          </cell>
          <cell r="T298">
            <v>47.84</v>
          </cell>
          <cell r="U298">
            <v>40</v>
          </cell>
          <cell r="V298" t="str">
            <v>2.33.41</v>
          </cell>
          <cell r="W298">
            <v>0</v>
          </cell>
          <cell r="Y298">
            <v>0</v>
          </cell>
          <cell r="AA298">
            <v>0</v>
          </cell>
          <cell r="AC298">
            <v>0</v>
          </cell>
          <cell r="AE298">
            <v>0</v>
          </cell>
          <cell r="AI298">
            <v>0</v>
          </cell>
          <cell r="AS298">
            <v>0</v>
          </cell>
          <cell r="AU298">
            <v>0</v>
          </cell>
          <cell r="AW298">
            <v>0</v>
          </cell>
          <cell r="AY298">
            <v>0</v>
          </cell>
          <cell r="BA298">
            <v>0</v>
          </cell>
          <cell r="BC298">
            <v>0</v>
          </cell>
          <cell r="BE298">
            <v>0</v>
          </cell>
          <cell r="BG298">
            <v>0</v>
          </cell>
          <cell r="BM298" t="str">
            <v>George Jones</v>
          </cell>
          <cell r="BN298">
            <v>42482.001192129632</v>
          </cell>
          <cell r="BO298" t="str">
            <v>8AL56455813150348</v>
          </cell>
          <cell r="BP298">
            <v>9</v>
          </cell>
        </row>
        <row r="299">
          <cell r="A299">
            <v>310</v>
          </cell>
          <cell r="B299">
            <v>13727</v>
          </cell>
          <cell r="C299">
            <v>3305806</v>
          </cell>
          <cell r="D299" t="b">
            <v>1</v>
          </cell>
          <cell r="E299" t="str">
            <v>Abigail</v>
          </cell>
          <cell r="F299" t="str">
            <v>Ward</v>
          </cell>
          <cell r="G299" t="str">
            <v>Abigail WARD</v>
          </cell>
          <cell r="H299" t="str">
            <v>Rugby &amp; Northampton AC</v>
          </cell>
          <cell r="I299" t="str">
            <v>The Duston School</v>
          </cell>
          <cell r="J299" t="str">
            <v>U15 Girls</v>
          </cell>
          <cell r="K299" t="str">
            <v>Female</v>
          </cell>
          <cell r="L299" t="str">
            <v>Birth</v>
          </cell>
          <cell r="M299" t="str">
            <v>Northampton</v>
          </cell>
          <cell r="N299">
            <v>37556</v>
          </cell>
          <cell r="O299">
            <v>0</v>
          </cell>
          <cell r="Q299">
            <v>0</v>
          </cell>
          <cell r="S299">
            <v>40</v>
          </cell>
          <cell r="T299" t="str">
            <v>X</v>
          </cell>
          <cell r="U299">
            <v>0</v>
          </cell>
          <cell r="W299">
            <v>0</v>
          </cell>
          <cell r="Y299">
            <v>0</v>
          </cell>
          <cell r="AA299">
            <v>0</v>
          </cell>
          <cell r="AC299">
            <v>0</v>
          </cell>
          <cell r="AE299">
            <v>0</v>
          </cell>
          <cell r="AI299">
            <v>0</v>
          </cell>
          <cell r="AS299">
            <v>0</v>
          </cell>
          <cell r="AU299">
            <v>0</v>
          </cell>
          <cell r="AW299">
            <v>0</v>
          </cell>
          <cell r="AY299">
            <v>0</v>
          </cell>
          <cell r="BA299">
            <v>0</v>
          </cell>
          <cell r="BC299">
            <v>0</v>
          </cell>
          <cell r="BE299">
            <v>0</v>
          </cell>
          <cell r="BG299">
            <v>40</v>
          </cell>
          <cell r="BH299">
            <v>31.8</v>
          </cell>
          <cell r="BM299" t="str">
            <v>Coach ..</v>
          </cell>
          <cell r="BN299">
            <v>42525.173703703702</v>
          </cell>
          <cell r="BO299" t="str">
            <v>6J707208K69976408</v>
          </cell>
          <cell r="BP299">
            <v>9</v>
          </cell>
        </row>
        <row r="300">
          <cell r="A300">
            <v>311</v>
          </cell>
          <cell r="B300">
            <v>15264</v>
          </cell>
          <cell r="C300">
            <v>3113377</v>
          </cell>
          <cell r="D300" t="b">
            <v>1</v>
          </cell>
          <cell r="E300" t="str">
            <v>Olivia</v>
          </cell>
          <cell r="F300" t="str">
            <v>White</v>
          </cell>
          <cell r="G300" t="str">
            <v>Olivia WHITE</v>
          </cell>
          <cell r="H300" t="str">
            <v>Rugby &amp; Northampton AC</v>
          </cell>
          <cell r="I300" t="str">
            <v>School ..</v>
          </cell>
          <cell r="J300" t="str">
            <v>U17 Women</v>
          </cell>
          <cell r="K300" t="str">
            <v>Female</v>
          </cell>
          <cell r="L300" t="str">
            <v>Birth</v>
          </cell>
          <cell r="M300" t="str">
            <v>Northampton</v>
          </cell>
          <cell r="N300">
            <v>36992</v>
          </cell>
          <cell r="O300">
            <v>0</v>
          </cell>
          <cell r="Q300">
            <v>0</v>
          </cell>
          <cell r="S300">
            <v>30</v>
          </cell>
          <cell r="T300" t="str">
            <v>X</v>
          </cell>
          <cell r="U300">
            <v>30</v>
          </cell>
          <cell r="V300" t="str">
            <v>X</v>
          </cell>
          <cell r="W300">
            <v>0</v>
          </cell>
          <cell r="Y300">
            <v>0</v>
          </cell>
          <cell r="AA300">
            <v>0</v>
          </cell>
          <cell r="AC300">
            <v>0</v>
          </cell>
          <cell r="AE300">
            <v>0</v>
          </cell>
          <cell r="AI300">
            <v>0</v>
          </cell>
          <cell r="AS300">
            <v>0</v>
          </cell>
          <cell r="AU300">
            <v>0</v>
          </cell>
          <cell r="AW300">
            <v>0</v>
          </cell>
          <cell r="AY300">
            <v>0</v>
          </cell>
          <cell r="BA300">
            <v>0</v>
          </cell>
          <cell r="BC300">
            <v>0</v>
          </cell>
          <cell r="BE300">
            <v>0</v>
          </cell>
          <cell r="BG300">
            <v>0</v>
          </cell>
          <cell r="BM300" t="str">
            <v>Coach ..</v>
          </cell>
          <cell r="BN300">
            <v>42483.568958333337</v>
          </cell>
          <cell r="BO300" t="str">
            <v>5V1357040B970544J</v>
          </cell>
          <cell r="BP300">
            <v>9</v>
          </cell>
        </row>
        <row r="301">
          <cell r="A301">
            <v>312</v>
          </cell>
          <cell r="B301">
            <v>14351</v>
          </cell>
          <cell r="C301">
            <v>3418517</v>
          </cell>
          <cell r="D301" t="b">
            <v>1</v>
          </cell>
          <cell r="E301" t="str">
            <v>Elana</v>
          </cell>
          <cell r="F301" t="str">
            <v>Albery</v>
          </cell>
          <cell r="G301" t="str">
            <v>Elana ALBERY</v>
          </cell>
          <cell r="H301" t="str">
            <v>Kettering Town Harriers</v>
          </cell>
          <cell r="I301" t="str">
            <v>Bishop Stopford School</v>
          </cell>
          <cell r="J301" t="str">
            <v>U20 Women</v>
          </cell>
          <cell r="K301" t="str">
            <v>Female</v>
          </cell>
          <cell r="L301" t="str">
            <v>Birth</v>
          </cell>
          <cell r="M301" t="str">
            <v>Kettering</v>
          </cell>
          <cell r="N301">
            <v>36103</v>
          </cell>
          <cell r="Q301">
            <v>0</v>
          </cell>
          <cell r="S301">
            <v>0</v>
          </cell>
          <cell r="U301">
            <v>0</v>
          </cell>
          <cell r="W301">
            <v>20</v>
          </cell>
          <cell r="X301">
            <v>5.16</v>
          </cell>
          <cell r="Y301">
            <v>0</v>
          </cell>
          <cell r="AA301">
            <v>0</v>
          </cell>
          <cell r="AC301">
            <v>0</v>
          </cell>
          <cell r="AE301">
            <v>0</v>
          </cell>
          <cell r="AI301">
            <v>0</v>
          </cell>
          <cell r="AS301">
            <v>0</v>
          </cell>
          <cell r="AU301">
            <v>0</v>
          </cell>
          <cell r="AW301">
            <v>0</v>
          </cell>
          <cell r="AY301">
            <v>0</v>
          </cell>
          <cell r="BA301">
            <v>0</v>
          </cell>
          <cell r="BC301">
            <v>0</v>
          </cell>
          <cell r="BE301">
            <v>0</v>
          </cell>
          <cell r="BG301">
            <v>0</v>
          </cell>
          <cell r="BM301" t="str">
            <v>Shane Smith</v>
          </cell>
          <cell r="BN301">
            <v>42477.21770833333</v>
          </cell>
          <cell r="BO301" t="str">
            <v>59E28081261958802</v>
          </cell>
          <cell r="BP301">
            <v>5.5</v>
          </cell>
        </row>
        <row r="302">
          <cell r="A302">
            <v>313</v>
          </cell>
          <cell r="B302">
            <v>14649</v>
          </cell>
          <cell r="C302">
            <v>3502724</v>
          </cell>
          <cell r="D302" t="b">
            <v>1</v>
          </cell>
          <cell r="E302" t="str">
            <v>Alice</v>
          </cell>
          <cell r="F302" t="str">
            <v>Bates</v>
          </cell>
          <cell r="G302" t="str">
            <v>Alice BATES</v>
          </cell>
          <cell r="H302" t="str">
            <v>Rugby &amp; Northampton AC</v>
          </cell>
          <cell r="I302" t="str">
            <v>Brixworth Primary</v>
          </cell>
          <cell r="J302" t="str">
            <v>U13 Girls</v>
          </cell>
          <cell r="K302" t="str">
            <v>Female</v>
          </cell>
          <cell r="L302" t="str">
            <v>Birth</v>
          </cell>
          <cell r="M302" t="str">
            <v>Northampton</v>
          </cell>
          <cell r="N302">
            <v>38406</v>
          </cell>
          <cell r="O302">
            <v>0</v>
          </cell>
          <cell r="Q302">
            <v>0</v>
          </cell>
          <cell r="S302">
            <v>0</v>
          </cell>
          <cell r="U302">
            <v>50</v>
          </cell>
          <cell r="V302" t="str">
            <v>X</v>
          </cell>
          <cell r="W302">
            <v>0</v>
          </cell>
          <cell r="Y302">
            <v>0</v>
          </cell>
          <cell r="AA302">
            <v>0</v>
          </cell>
          <cell r="AC302">
            <v>0</v>
          </cell>
          <cell r="AE302">
            <v>0</v>
          </cell>
          <cell r="AI302">
            <v>0</v>
          </cell>
          <cell r="AS302">
            <v>50</v>
          </cell>
          <cell r="AT302" t="str">
            <v>X</v>
          </cell>
          <cell r="AU302">
            <v>0</v>
          </cell>
          <cell r="AW302">
            <v>0</v>
          </cell>
          <cell r="AY302">
            <v>0</v>
          </cell>
          <cell r="BA302">
            <v>0</v>
          </cell>
          <cell r="BC302">
            <v>50</v>
          </cell>
          <cell r="BD302" t="str">
            <v>X</v>
          </cell>
          <cell r="BE302">
            <v>0</v>
          </cell>
          <cell r="BG302">
            <v>0</v>
          </cell>
          <cell r="BM302" t="str">
            <v>Dave Goddard</v>
          </cell>
          <cell r="BN302">
            <v>42480.245023148149</v>
          </cell>
          <cell r="BO302" t="str">
            <v>355948760X7072458</v>
          </cell>
          <cell r="BP302">
            <v>13.5</v>
          </cell>
        </row>
        <row r="303">
          <cell r="A303">
            <v>314</v>
          </cell>
          <cell r="B303">
            <v>14336</v>
          </cell>
          <cell r="C303">
            <v>3534681</v>
          </cell>
          <cell r="D303" t="b">
            <v>1</v>
          </cell>
          <cell r="E303" t="str">
            <v>Alex</v>
          </cell>
          <cell r="F303" t="str">
            <v>Bell</v>
          </cell>
          <cell r="G303" t="str">
            <v>Alex BELL</v>
          </cell>
          <cell r="H303" t="str">
            <v>Corby AC</v>
          </cell>
          <cell r="I303" t="str">
            <v>School ..</v>
          </cell>
          <cell r="J303" t="str">
            <v>Senior Women</v>
          </cell>
          <cell r="K303" t="str">
            <v>Female</v>
          </cell>
          <cell r="L303" t="str">
            <v>Residency</v>
          </cell>
          <cell r="M303" t="str">
            <v>Crewe</v>
          </cell>
          <cell r="N303">
            <v>32334</v>
          </cell>
          <cell r="O303">
            <v>0</v>
          </cell>
          <cell r="Q303">
            <v>0</v>
          </cell>
          <cell r="S303">
            <v>0</v>
          </cell>
          <cell r="U303">
            <v>0</v>
          </cell>
          <cell r="W303">
            <v>0</v>
          </cell>
          <cell r="Y303">
            <v>10</v>
          </cell>
          <cell r="Z303" t="str">
            <v>X</v>
          </cell>
          <cell r="AA303">
            <v>0</v>
          </cell>
          <cell r="AC303">
            <v>0</v>
          </cell>
          <cell r="AE303">
            <v>0</v>
          </cell>
          <cell r="AI303">
            <v>0</v>
          </cell>
          <cell r="AS303">
            <v>0</v>
          </cell>
          <cell r="AU303">
            <v>0</v>
          </cell>
          <cell r="AW303">
            <v>0</v>
          </cell>
          <cell r="AY303">
            <v>0</v>
          </cell>
          <cell r="BA303">
            <v>0</v>
          </cell>
          <cell r="BC303">
            <v>0</v>
          </cell>
          <cell r="BE303">
            <v>0</v>
          </cell>
          <cell r="BG303">
            <v>0</v>
          </cell>
          <cell r="BM303" t="str">
            <v>Charlie McConnell</v>
          </cell>
          <cell r="BN303">
            <v>42476.540185185186</v>
          </cell>
          <cell r="BO303" t="str">
            <v>9RE89367WY242003J</v>
          </cell>
          <cell r="BP303">
            <v>5.5</v>
          </cell>
        </row>
        <row r="304">
          <cell r="A304">
            <v>315</v>
          </cell>
          <cell r="B304">
            <v>14499</v>
          </cell>
          <cell r="C304">
            <v>2989225</v>
          </cell>
          <cell r="D304" t="b">
            <v>1</v>
          </cell>
          <cell r="E304" t="str">
            <v>Emma</v>
          </cell>
          <cell r="F304" t="str">
            <v>Bond</v>
          </cell>
          <cell r="G304" t="str">
            <v>Emma BOND</v>
          </cell>
          <cell r="H304" t="str">
            <v>Rugby &amp; Northampton AC</v>
          </cell>
          <cell r="I304" t="str">
            <v>parker eact</v>
          </cell>
          <cell r="J304" t="str">
            <v>U20 Women</v>
          </cell>
          <cell r="K304" t="str">
            <v>Female</v>
          </cell>
          <cell r="L304" t="str">
            <v>Birth</v>
          </cell>
          <cell r="M304" t="str">
            <v>Northampton</v>
          </cell>
          <cell r="N304">
            <v>35767</v>
          </cell>
          <cell r="O304">
            <v>0</v>
          </cell>
          <cell r="Q304">
            <v>0</v>
          </cell>
          <cell r="S304">
            <v>0</v>
          </cell>
          <cell r="U304">
            <v>0</v>
          </cell>
          <cell r="W304">
            <v>20</v>
          </cell>
          <cell r="X304">
            <v>4.524</v>
          </cell>
          <cell r="Y304">
            <v>0</v>
          </cell>
          <cell r="AA304">
            <v>0</v>
          </cell>
          <cell r="AC304">
            <v>0</v>
          </cell>
          <cell r="AE304">
            <v>0</v>
          </cell>
          <cell r="AI304">
            <v>0</v>
          </cell>
          <cell r="AS304">
            <v>0</v>
          </cell>
          <cell r="AU304">
            <v>0</v>
          </cell>
          <cell r="AW304">
            <v>0</v>
          </cell>
          <cell r="AY304">
            <v>0</v>
          </cell>
          <cell r="BA304">
            <v>0</v>
          </cell>
          <cell r="BC304">
            <v>0</v>
          </cell>
          <cell r="BE304">
            <v>0</v>
          </cell>
          <cell r="BG304">
            <v>0</v>
          </cell>
          <cell r="BM304" t="str">
            <v>Steve McGowan</v>
          </cell>
          <cell r="BN304">
            <v>42478.526932870373</v>
          </cell>
          <cell r="BO304" t="str">
            <v>5HT23544YA3939324</v>
          </cell>
          <cell r="BP304">
            <v>5.5</v>
          </cell>
        </row>
        <row r="305">
          <cell r="A305">
            <v>316</v>
          </cell>
          <cell r="B305">
            <v>14169</v>
          </cell>
          <cell r="C305">
            <v>3328381</v>
          </cell>
          <cell r="D305" t="b">
            <v>1</v>
          </cell>
          <cell r="E305" t="str">
            <v>Mia</v>
          </cell>
          <cell r="F305" t="str">
            <v>Brockway</v>
          </cell>
          <cell r="G305" t="str">
            <v>Mia BROCKWAY</v>
          </cell>
          <cell r="H305" t="str">
            <v>Kettering Town Harriers</v>
          </cell>
          <cell r="I305" t="str">
            <v>Southfields School</v>
          </cell>
          <cell r="J305" t="str">
            <v>U13 Girls</v>
          </cell>
          <cell r="K305" t="str">
            <v>Female</v>
          </cell>
          <cell r="L305" t="str">
            <v>Birth</v>
          </cell>
          <cell r="M305" t="str">
            <v>Kettering</v>
          </cell>
          <cell r="N305">
            <v>38165</v>
          </cell>
          <cell r="O305">
            <v>0</v>
          </cell>
          <cell r="Q305">
            <v>0</v>
          </cell>
          <cell r="S305">
            <v>0</v>
          </cell>
          <cell r="U305">
            <v>50</v>
          </cell>
          <cell r="V305">
            <v>2.4</v>
          </cell>
          <cell r="W305">
            <v>50</v>
          </cell>
          <cell r="X305">
            <v>5.25</v>
          </cell>
          <cell r="Y305">
            <v>0</v>
          </cell>
          <cell r="AA305">
            <v>0</v>
          </cell>
          <cell r="AC305">
            <v>0</v>
          </cell>
          <cell r="AE305">
            <v>0</v>
          </cell>
          <cell r="AI305">
            <v>0</v>
          </cell>
          <cell r="AS305">
            <v>0</v>
          </cell>
          <cell r="AU305">
            <v>0</v>
          </cell>
          <cell r="AW305">
            <v>0</v>
          </cell>
          <cell r="AY305">
            <v>0</v>
          </cell>
          <cell r="BA305">
            <v>0</v>
          </cell>
          <cell r="BC305">
            <v>0</v>
          </cell>
          <cell r="BE305">
            <v>0</v>
          </cell>
          <cell r="BG305">
            <v>0</v>
          </cell>
          <cell r="BM305" t="str">
            <v>Shane Smith</v>
          </cell>
          <cell r="BN305">
            <v>42473.206435185188</v>
          </cell>
          <cell r="BO305" t="str">
            <v>95G42609YT404663X</v>
          </cell>
          <cell r="BP305">
            <v>9</v>
          </cell>
        </row>
        <row r="306">
          <cell r="A306">
            <v>317</v>
          </cell>
          <cell r="B306">
            <v>15060</v>
          </cell>
          <cell r="C306">
            <v>3532136</v>
          </cell>
          <cell r="D306" t="b">
            <v>1</v>
          </cell>
          <cell r="E306" t="str">
            <v>Abbie</v>
          </cell>
          <cell r="F306" t="str">
            <v>Burnett</v>
          </cell>
          <cell r="G306" t="str">
            <v>Abbie BURNETT</v>
          </cell>
          <cell r="H306" t="str">
            <v>Silson Joggers AC</v>
          </cell>
          <cell r="I306" t="str">
            <v>Bugbrooke primary</v>
          </cell>
          <cell r="J306" t="str">
            <v>U13 Girls</v>
          </cell>
          <cell r="K306" t="str">
            <v>Female</v>
          </cell>
          <cell r="L306" t="str">
            <v>Birth</v>
          </cell>
          <cell r="M306" t="str">
            <v>Northampton</v>
          </cell>
          <cell r="N306">
            <v>38494</v>
          </cell>
          <cell r="O306">
            <v>0</v>
          </cell>
          <cell r="Q306">
            <v>0</v>
          </cell>
          <cell r="S306">
            <v>0</v>
          </cell>
          <cell r="U306">
            <v>0</v>
          </cell>
          <cell r="W306">
            <v>50</v>
          </cell>
          <cell r="X306" t="str">
            <v>X</v>
          </cell>
          <cell r="Y306">
            <v>0</v>
          </cell>
          <cell r="AA306">
            <v>0</v>
          </cell>
          <cell r="AC306">
            <v>0</v>
          </cell>
          <cell r="AE306">
            <v>0</v>
          </cell>
          <cell r="AI306">
            <v>0</v>
          </cell>
          <cell r="AS306">
            <v>0</v>
          </cell>
          <cell r="AU306">
            <v>0</v>
          </cell>
          <cell r="AW306">
            <v>50</v>
          </cell>
          <cell r="AX306" t="str">
            <v>X</v>
          </cell>
          <cell r="AY306">
            <v>0</v>
          </cell>
          <cell r="BA306">
            <v>0</v>
          </cell>
          <cell r="BC306">
            <v>0</v>
          </cell>
          <cell r="BE306">
            <v>0</v>
          </cell>
          <cell r="BG306">
            <v>0</v>
          </cell>
          <cell r="BM306" t="str">
            <v>Coach ..</v>
          </cell>
          <cell r="BN306">
            <v>42482.545543981483</v>
          </cell>
          <cell r="BO306" t="str">
            <v>58231077SN394642R</v>
          </cell>
          <cell r="BP306">
            <v>9</v>
          </cell>
        </row>
        <row r="307">
          <cell r="A307">
            <v>318</v>
          </cell>
          <cell r="B307">
            <v>15157</v>
          </cell>
          <cell r="C307" t="str">
            <v>TN140207</v>
          </cell>
          <cell r="D307" t="b">
            <v>0</v>
          </cell>
          <cell r="E307" t="str">
            <v>Lucie</v>
          </cell>
          <cell r="F307" t="str">
            <v>Caulfield</v>
          </cell>
          <cell r="G307" t="str">
            <v>Lucie CAULFIELD</v>
          </cell>
          <cell r="H307" t="str">
            <v>Rugby &amp; Northampton AC</v>
          </cell>
          <cell r="I307" t="str">
            <v>St Thomas More</v>
          </cell>
          <cell r="J307" t="str">
            <v>U11 Girls</v>
          </cell>
          <cell r="K307" t="str">
            <v>Female</v>
          </cell>
          <cell r="L307" t="str">
            <v>Birth</v>
          </cell>
          <cell r="M307" t="str">
            <v>Kettering</v>
          </cell>
          <cell r="N307">
            <v>39127</v>
          </cell>
          <cell r="O307">
            <v>0</v>
          </cell>
          <cell r="Q307">
            <v>0</v>
          </cell>
          <cell r="S307">
            <v>0</v>
          </cell>
          <cell r="U307">
            <v>0</v>
          </cell>
          <cell r="W307">
            <v>60</v>
          </cell>
          <cell r="Y307">
            <v>0</v>
          </cell>
          <cell r="AA307">
            <v>0</v>
          </cell>
          <cell r="AC307">
            <v>0</v>
          </cell>
          <cell r="AE307">
            <v>0</v>
          </cell>
          <cell r="AI307">
            <v>0</v>
          </cell>
          <cell r="AS307">
            <v>0</v>
          </cell>
          <cell r="AU307">
            <v>0</v>
          </cell>
          <cell r="AW307">
            <v>0</v>
          </cell>
          <cell r="AY307">
            <v>0</v>
          </cell>
          <cell r="BA307">
            <v>0</v>
          </cell>
          <cell r="BC307">
            <v>0</v>
          </cell>
          <cell r="BE307">
            <v>0</v>
          </cell>
          <cell r="BG307">
            <v>0</v>
          </cell>
          <cell r="BM307" t="str">
            <v>Jenny</v>
          </cell>
          <cell r="BN307">
            <v>42483.258472222224</v>
          </cell>
          <cell r="BO307" t="str">
            <v>22Y00083333043401</v>
          </cell>
          <cell r="BP307">
            <v>4.5</v>
          </cell>
        </row>
        <row r="308">
          <cell r="A308">
            <v>319</v>
          </cell>
          <cell r="B308">
            <v>14404</v>
          </cell>
          <cell r="C308">
            <v>3403880</v>
          </cell>
          <cell r="D308" t="b">
            <v>1</v>
          </cell>
          <cell r="E308" t="str">
            <v>Mia</v>
          </cell>
          <cell r="F308" t="str">
            <v>Clark</v>
          </cell>
          <cell r="G308" t="str">
            <v>Mia CLARK</v>
          </cell>
          <cell r="H308" t="str">
            <v>Wellingborough &amp; District AC</v>
          </cell>
          <cell r="I308" t="str">
            <v>School ..</v>
          </cell>
          <cell r="J308" t="str">
            <v>U13 Girls</v>
          </cell>
          <cell r="K308" t="str">
            <v>Female</v>
          </cell>
          <cell r="L308" t="str">
            <v>Birth</v>
          </cell>
          <cell r="M308" t="str">
            <v>Northampton</v>
          </cell>
          <cell r="N308">
            <v>37999</v>
          </cell>
          <cell r="O308">
            <v>0</v>
          </cell>
          <cell r="Q308">
            <v>0</v>
          </cell>
          <cell r="S308">
            <v>0</v>
          </cell>
          <cell r="U308">
            <v>50</v>
          </cell>
          <cell r="V308">
            <v>2.5</v>
          </cell>
          <cell r="W308">
            <v>50</v>
          </cell>
          <cell r="X308">
            <v>5.52</v>
          </cell>
          <cell r="Y308">
            <v>0</v>
          </cell>
          <cell r="AA308">
            <v>0</v>
          </cell>
          <cell r="AC308">
            <v>0</v>
          </cell>
          <cell r="AE308">
            <v>0</v>
          </cell>
          <cell r="AI308">
            <v>0</v>
          </cell>
          <cell r="AS308">
            <v>0</v>
          </cell>
          <cell r="AU308">
            <v>0</v>
          </cell>
          <cell r="AW308">
            <v>0</v>
          </cell>
          <cell r="AY308">
            <v>0</v>
          </cell>
          <cell r="BA308">
            <v>0</v>
          </cell>
          <cell r="BC308">
            <v>0</v>
          </cell>
          <cell r="BE308">
            <v>0</v>
          </cell>
          <cell r="BG308">
            <v>0</v>
          </cell>
          <cell r="BM308" t="str">
            <v>Coach ..</v>
          </cell>
          <cell r="BN308">
            <v>42477.549074074072</v>
          </cell>
          <cell r="BO308" t="str">
            <v>1T4854270A9779006</v>
          </cell>
          <cell r="BP308">
            <v>9</v>
          </cell>
        </row>
        <row r="309">
          <cell r="A309">
            <v>320</v>
          </cell>
          <cell r="B309">
            <v>14596</v>
          </cell>
          <cell r="C309">
            <v>3140578</v>
          </cell>
          <cell r="D309" t="b">
            <v>1</v>
          </cell>
          <cell r="E309" t="str">
            <v>Olivia</v>
          </cell>
          <cell r="F309" t="str">
            <v>Collins</v>
          </cell>
          <cell r="G309" t="str">
            <v>Olivia COLLINS</v>
          </cell>
          <cell r="H309" t="str">
            <v>Daventry AAC</v>
          </cell>
          <cell r="I309" t="str">
            <v>Southampton college</v>
          </cell>
          <cell r="J309" t="str">
            <v>U17 Women</v>
          </cell>
          <cell r="K309" t="str">
            <v>Female</v>
          </cell>
          <cell r="L309" t="str">
            <v>Birth</v>
          </cell>
          <cell r="M309" t="str">
            <v>Northampton</v>
          </cell>
          <cell r="N309">
            <v>36840</v>
          </cell>
          <cell r="O309">
            <v>0</v>
          </cell>
          <cell r="Q309">
            <v>0</v>
          </cell>
          <cell r="S309">
            <v>0</v>
          </cell>
          <cell r="U309">
            <v>0</v>
          </cell>
          <cell r="W309">
            <v>0</v>
          </cell>
          <cell r="Y309">
            <v>0</v>
          </cell>
          <cell r="AA309">
            <v>0</v>
          </cell>
          <cell r="AC309">
            <v>0</v>
          </cell>
          <cell r="AE309">
            <v>0</v>
          </cell>
          <cell r="AI309">
            <v>0</v>
          </cell>
          <cell r="AS309">
            <v>0</v>
          </cell>
          <cell r="AU309">
            <v>0</v>
          </cell>
          <cell r="AW309">
            <v>0</v>
          </cell>
          <cell r="AY309">
            <v>0</v>
          </cell>
          <cell r="BA309">
            <v>30</v>
          </cell>
          <cell r="BB309" t="str">
            <v>X</v>
          </cell>
          <cell r="BC309">
            <v>30</v>
          </cell>
          <cell r="BD309" t="str">
            <v>X</v>
          </cell>
          <cell r="BE309">
            <v>30</v>
          </cell>
          <cell r="BF309" t="str">
            <v>X</v>
          </cell>
          <cell r="BG309">
            <v>30</v>
          </cell>
          <cell r="BH309" t="str">
            <v>X</v>
          </cell>
          <cell r="BM309" t="str">
            <v>Coach ..</v>
          </cell>
          <cell r="BN309">
            <v>42479.592986111114</v>
          </cell>
          <cell r="BO309" t="str">
            <v>9EH4319389950201Y</v>
          </cell>
          <cell r="BP309">
            <v>18</v>
          </cell>
        </row>
        <row r="310">
          <cell r="A310">
            <v>321</v>
          </cell>
          <cell r="B310">
            <v>14669</v>
          </cell>
          <cell r="C310">
            <v>3193364</v>
          </cell>
          <cell r="D310" t="b">
            <v>1</v>
          </cell>
          <cell r="E310" t="str">
            <v>Angharad</v>
          </cell>
          <cell r="F310" t="str">
            <v>Conant</v>
          </cell>
          <cell r="G310" t="str">
            <v>Angharad CONANT</v>
          </cell>
          <cell r="H310" t="str">
            <v>Corby AC</v>
          </cell>
          <cell r="I310" t="str">
            <v>School ..</v>
          </cell>
          <cell r="J310" t="str">
            <v>U20 Women</v>
          </cell>
          <cell r="K310" t="str">
            <v>Female</v>
          </cell>
          <cell r="L310" t="str">
            <v>Residency</v>
          </cell>
          <cell r="M310" t="str">
            <v>Kettering</v>
          </cell>
          <cell r="N310">
            <v>36082</v>
          </cell>
          <cell r="O310">
            <v>0</v>
          </cell>
          <cell r="Q310">
            <v>0</v>
          </cell>
          <cell r="S310">
            <v>0</v>
          </cell>
          <cell r="U310">
            <v>20</v>
          </cell>
          <cell r="V310" t="str">
            <v>X</v>
          </cell>
          <cell r="W310">
            <v>20</v>
          </cell>
          <cell r="X310" t="str">
            <v>X</v>
          </cell>
          <cell r="Y310">
            <v>0</v>
          </cell>
          <cell r="AA310">
            <v>0</v>
          </cell>
          <cell r="AC310">
            <v>0</v>
          </cell>
          <cell r="AE310">
            <v>0</v>
          </cell>
          <cell r="AI310">
            <v>0</v>
          </cell>
          <cell r="AS310">
            <v>0</v>
          </cell>
          <cell r="AU310">
            <v>0</v>
          </cell>
          <cell r="AW310">
            <v>0</v>
          </cell>
          <cell r="AY310">
            <v>0</v>
          </cell>
          <cell r="BA310">
            <v>0</v>
          </cell>
          <cell r="BC310">
            <v>0</v>
          </cell>
          <cell r="BE310">
            <v>0</v>
          </cell>
          <cell r="BG310">
            <v>0</v>
          </cell>
          <cell r="BM310" t="str">
            <v>Bill Boyd</v>
          </cell>
          <cell r="BN310">
            <v>42480.445659722223</v>
          </cell>
          <cell r="BO310" t="str">
            <v>9L5126627L517910F</v>
          </cell>
          <cell r="BP310">
            <v>11</v>
          </cell>
        </row>
        <row r="311">
          <cell r="A311">
            <v>322</v>
          </cell>
          <cell r="B311">
            <v>14876</v>
          </cell>
          <cell r="C311">
            <v>3267623</v>
          </cell>
          <cell r="D311" t="b">
            <v>1</v>
          </cell>
          <cell r="E311" t="str">
            <v>Bláinne</v>
          </cell>
          <cell r="F311" t="str">
            <v>Conway</v>
          </cell>
          <cell r="G311" t="str">
            <v>Bláinne CONWAY</v>
          </cell>
          <cell r="H311" t="str">
            <v>Kettering Town Harriers</v>
          </cell>
          <cell r="I311" t="str">
            <v>Bishop Stopford</v>
          </cell>
          <cell r="J311" t="str">
            <v>U15 Girls</v>
          </cell>
          <cell r="K311" t="str">
            <v>Female</v>
          </cell>
          <cell r="L311" t="str">
            <v>Birth</v>
          </cell>
          <cell r="M311" t="str">
            <v>Kettering</v>
          </cell>
          <cell r="N311">
            <v>37539</v>
          </cell>
          <cell r="O311">
            <v>0</v>
          </cell>
          <cell r="Q311">
            <v>0</v>
          </cell>
          <cell r="S311">
            <v>0</v>
          </cell>
          <cell r="U311">
            <v>0</v>
          </cell>
          <cell r="W311">
            <v>0</v>
          </cell>
          <cell r="Y311">
            <v>0</v>
          </cell>
          <cell r="AA311">
            <v>0</v>
          </cell>
          <cell r="AC311">
            <v>0</v>
          </cell>
          <cell r="AE311">
            <v>0</v>
          </cell>
          <cell r="AI311">
            <v>0</v>
          </cell>
          <cell r="AS311">
            <v>0</v>
          </cell>
          <cell r="AU311">
            <v>0</v>
          </cell>
          <cell r="AW311">
            <v>40</v>
          </cell>
          <cell r="AX311" t="str">
            <v>X</v>
          </cell>
          <cell r="AY311">
            <v>0</v>
          </cell>
          <cell r="BA311">
            <v>0</v>
          </cell>
          <cell r="BC311">
            <v>0</v>
          </cell>
          <cell r="BE311">
            <v>0</v>
          </cell>
          <cell r="BG311">
            <v>0</v>
          </cell>
          <cell r="BM311" t="str">
            <v>Coach ..</v>
          </cell>
          <cell r="BN311">
            <v>42481.56486111111</v>
          </cell>
          <cell r="BO311" t="str">
            <v>73S72563SC928984B</v>
          </cell>
          <cell r="BP311">
            <v>4.5</v>
          </cell>
        </row>
        <row r="312">
          <cell r="A312">
            <v>323</v>
          </cell>
          <cell r="B312">
            <v>14645</v>
          </cell>
          <cell r="C312">
            <v>3459348</v>
          </cell>
          <cell r="D312" t="b">
            <v>1</v>
          </cell>
          <cell r="E312" t="str">
            <v>Eloise</v>
          </cell>
          <cell r="F312" t="str">
            <v>Coombs</v>
          </cell>
          <cell r="G312" t="str">
            <v>Eloise COOMBS</v>
          </cell>
          <cell r="H312" t="str">
            <v>Corby AC</v>
          </cell>
          <cell r="I312" t="str">
            <v>Lodge Park Academy</v>
          </cell>
          <cell r="J312" t="str">
            <v>U17 Women</v>
          </cell>
          <cell r="K312" t="str">
            <v>Female</v>
          </cell>
          <cell r="L312" t="str">
            <v>Residency</v>
          </cell>
          <cell r="M312" t="str">
            <v>Truro</v>
          </cell>
          <cell r="N312">
            <v>36861</v>
          </cell>
          <cell r="O312">
            <v>0</v>
          </cell>
          <cell r="Q312">
            <v>0</v>
          </cell>
          <cell r="S312">
            <v>0</v>
          </cell>
          <cell r="U312">
            <v>30</v>
          </cell>
          <cell r="W312">
            <v>30</v>
          </cell>
          <cell r="X312">
            <v>5</v>
          </cell>
          <cell r="Y312">
            <v>0</v>
          </cell>
          <cell r="AA312">
            <v>0</v>
          </cell>
          <cell r="AC312">
            <v>0</v>
          </cell>
          <cell r="AE312">
            <v>0</v>
          </cell>
          <cell r="AI312">
            <v>0</v>
          </cell>
          <cell r="AS312">
            <v>0</v>
          </cell>
          <cell r="AU312">
            <v>0</v>
          </cell>
          <cell r="AW312">
            <v>0</v>
          </cell>
          <cell r="AY312">
            <v>0</v>
          </cell>
          <cell r="BA312">
            <v>0</v>
          </cell>
          <cell r="BC312">
            <v>0</v>
          </cell>
          <cell r="BE312">
            <v>0</v>
          </cell>
          <cell r="BG312">
            <v>0</v>
          </cell>
          <cell r="BM312" t="str">
            <v>Bill Boyd</v>
          </cell>
          <cell r="BN312">
            <v>42480.234270833331</v>
          </cell>
          <cell r="BO312" t="str">
            <v>71S01927J3602734T</v>
          </cell>
          <cell r="BP312">
            <v>9</v>
          </cell>
        </row>
        <row r="313">
          <cell r="A313">
            <v>324</v>
          </cell>
          <cell r="B313">
            <v>13589</v>
          </cell>
          <cell r="C313">
            <v>3281394</v>
          </cell>
          <cell r="D313" t="b">
            <v>1</v>
          </cell>
          <cell r="E313" t="str">
            <v>Lucy</v>
          </cell>
          <cell r="F313" t="str">
            <v>Cousins</v>
          </cell>
          <cell r="G313" t="str">
            <v>Lucy COUSINS</v>
          </cell>
          <cell r="H313" t="str">
            <v>Rugby &amp; Northampton AC</v>
          </cell>
          <cell r="I313" t="str">
            <v>wellingborough</v>
          </cell>
          <cell r="J313" t="str">
            <v>U20 Women</v>
          </cell>
          <cell r="K313" t="str">
            <v>Female</v>
          </cell>
          <cell r="L313" t="str">
            <v>Birth</v>
          </cell>
          <cell r="M313" t="str">
            <v>northampton</v>
          </cell>
          <cell r="N313">
            <v>36195</v>
          </cell>
          <cell r="O313">
            <v>0</v>
          </cell>
          <cell r="Q313">
            <v>0</v>
          </cell>
          <cell r="S313">
            <v>0</v>
          </cell>
          <cell r="U313">
            <v>0</v>
          </cell>
          <cell r="W313">
            <v>0</v>
          </cell>
          <cell r="Y313">
            <v>0</v>
          </cell>
          <cell r="AA313">
            <v>0</v>
          </cell>
          <cell r="AC313">
            <v>0</v>
          </cell>
          <cell r="AE313">
            <v>0</v>
          </cell>
          <cell r="AI313">
            <v>0</v>
          </cell>
          <cell r="AS313">
            <v>0</v>
          </cell>
          <cell r="AU313">
            <v>0</v>
          </cell>
          <cell r="AW313">
            <v>0</v>
          </cell>
          <cell r="AY313">
            <v>0</v>
          </cell>
          <cell r="BA313">
            <v>0</v>
          </cell>
          <cell r="BC313">
            <v>0</v>
          </cell>
          <cell r="BE313">
            <v>20</v>
          </cell>
          <cell r="BG313">
            <v>0</v>
          </cell>
          <cell r="BM313" t="str">
            <v>Gordon Binley</v>
          </cell>
          <cell r="BN313">
            <v>42433.574687499997</v>
          </cell>
          <cell r="BO313" t="str">
            <v>2JB57482XG6067009</v>
          </cell>
          <cell r="BP313">
            <v>5.5</v>
          </cell>
        </row>
        <row r="314">
          <cell r="A314">
            <v>325</v>
          </cell>
          <cell r="B314">
            <v>15317</v>
          </cell>
          <cell r="C314">
            <v>3379972</v>
          </cell>
          <cell r="D314" t="b">
            <v>1</v>
          </cell>
          <cell r="E314" t="str">
            <v>Laura</v>
          </cell>
          <cell r="F314" t="str">
            <v>Dew</v>
          </cell>
          <cell r="G314" t="str">
            <v>Laura DEW</v>
          </cell>
          <cell r="H314" t="str">
            <v>Corby AC</v>
          </cell>
          <cell r="I314" t="str">
            <v>Prince William School</v>
          </cell>
          <cell r="J314" t="str">
            <v>U15 Girls</v>
          </cell>
          <cell r="K314" t="str">
            <v>Female</v>
          </cell>
          <cell r="L314" t="str">
            <v>Residency</v>
          </cell>
          <cell r="M314" t="str">
            <v>Kettering</v>
          </cell>
          <cell r="N314">
            <v>37347</v>
          </cell>
          <cell r="O314">
            <v>0</v>
          </cell>
          <cell r="Q314">
            <v>0</v>
          </cell>
          <cell r="S314">
            <v>0</v>
          </cell>
          <cell r="U314">
            <v>40</v>
          </cell>
          <cell r="V314" t="str">
            <v>X</v>
          </cell>
          <cell r="W314">
            <v>0</v>
          </cell>
          <cell r="Y314">
            <v>0</v>
          </cell>
          <cell r="AA314">
            <v>0</v>
          </cell>
          <cell r="AC314">
            <v>0</v>
          </cell>
          <cell r="AE314">
            <v>0</v>
          </cell>
          <cell r="AI314">
            <v>0</v>
          </cell>
          <cell r="AS314">
            <v>0</v>
          </cell>
          <cell r="AU314">
            <v>0</v>
          </cell>
          <cell r="AW314">
            <v>0</v>
          </cell>
          <cell r="AY314">
            <v>0</v>
          </cell>
          <cell r="BA314">
            <v>0</v>
          </cell>
          <cell r="BC314">
            <v>0</v>
          </cell>
          <cell r="BE314">
            <v>0</v>
          </cell>
          <cell r="BG314">
            <v>0</v>
          </cell>
          <cell r="BM314" t="str">
            <v>Bill Boyd</v>
          </cell>
          <cell r="BN314">
            <v>42484.175694444442</v>
          </cell>
          <cell r="BO314" t="str">
            <v>8X23797200310282N</v>
          </cell>
          <cell r="BP314">
            <v>4.5</v>
          </cell>
        </row>
        <row r="315">
          <cell r="A315">
            <v>326</v>
          </cell>
          <cell r="B315">
            <v>14486</v>
          </cell>
          <cell r="C315">
            <v>2738246</v>
          </cell>
          <cell r="D315" t="b">
            <v>1</v>
          </cell>
          <cell r="E315" t="str">
            <v>Megan</v>
          </cell>
          <cell r="F315" t="str">
            <v>Exley</v>
          </cell>
          <cell r="G315" t="str">
            <v>Megan EXLEY</v>
          </cell>
          <cell r="H315" t="str">
            <v>Rugby &amp; Northampton AC</v>
          </cell>
          <cell r="I315" t="str">
            <v>School ..</v>
          </cell>
          <cell r="J315" t="str">
            <v>U23 Women</v>
          </cell>
          <cell r="K315" t="str">
            <v>Female</v>
          </cell>
          <cell r="L315" t="str">
            <v>Birth</v>
          </cell>
          <cell r="M315" t="str">
            <v>Northampton</v>
          </cell>
          <cell r="N315">
            <v>35416</v>
          </cell>
          <cell r="O315">
            <v>0</v>
          </cell>
          <cell r="Q315">
            <v>0</v>
          </cell>
          <cell r="S315">
            <v>0</v>
          </cell>
          <cell r="U315">
            <v>0</v>
          </cell>
          <cell r="W315">
            <v>0</v>
          </cell>
          <cell r="Y315">
            <v>0</v>
          </cell>
          <cell r="AA315">
            <v>0</v>
          </cell>
          <cell r="AC315">
            <v>0</v>
          </cell>
          <cell r="AE315">
            <v>0</v>
          </cell>
          <cell r="AI315">
            <v>0</v>
          </cell>
          <cell r="AS315">
            <v>0</v>
          </cell>
          <cell r="AU315">
            <v>0</v>
          </cell>
          <cell r="AW315">
            <v>0</v>
          </cell>
          <cell r="AY315">
            <v>0</v>
          </cell>
          <cell r="BA315">
            <v>0</v>
          </cell>
          <cell r="BC315">
            <v>0</v>
          </cell>
          <cell r="BE315">
            <v>0</v>
          </cell>
          <cell r="BG315">
            <v>10</v>
          </cell>
          <cell r="BH315">
            <v>37.64</v>
          </cell>
          <cell r="BM315" t="str">
            <v>Paul Wilson</v>
          </cell>
          <cell r="BN315">
            <v>42478.502858796295</v>
          </cell>
          <cell r="BO315" t="str">
            <v>6FN12499WB5386908</v>
          </cell>
          <cell r="BP315">
            <v>5.5</v>
          </cell>
        </row>
        <row r="316">
          <cell r="A316">
            <v>327</v>
          </cell>
          <cell r="B316">
            <v>15243</v>
          </cell>
          <cell r="C316">
            <v>3542672</v>
          </cell>
          <cell r="D316" t="b">
            <v>1</v>
          </cell>
          <cell r="E316" t="str">
            <v>Rosie</v>
          </cell>
          <cell r="F316" t="str">
            <v>Gibbins</v>
          </cell>
          <cell r="G316" t="str">
            <v>Rosie GIBBINS</v>
          </cell>
          <cell r="H316" t="str">
            <v>Rugby &amp; Northampton AC</v>
          </cell>
          <cell r="I316" t="str">
            <v>WVPS</v>
          </cell>
          <cell r="J316" t="str">
            <v>U13 Girls</v>
          </cell>
          <cell r="K316" t="str">
            <v>Female</v>
          </cell>
          <cell r="L316" t="str">
            <v>Birth</v>
          </cell>
          <cell r="M316" t="str">
            <v>Northampton</v>
          </cell>
          <cell r="N316">
            <v>38440</v>
          </cell>
          <cell r="O316">
            <v>0</v>
          </cell>
          <cell r="Q316">
            <v>0</v>
          </cell>
          <cell r="S316">
            <v>0</v>
          </cell>
          <cell r="U316">
            <v>0</v>
          </cell>
          <cell r="W316">
            <v>50</v>
          </cell>
          <cell r="X316" t="str">
            <v>X</v>
          </cell>
          <cell r="Y316">
            <v>0</v>
          </cell>
          <cell r="AA316">
            <v>0</v>
          </cell>
          <cell r="AC316">
            <v>0</v>
          </cell>
          <cell r="AE316">
            <v>0</v>
          </cell>
          <cell r="AI316">
            <v>0</v>
          </cell>
          <cell r="AS316">
            <v>0</v>
          </cell>
          <cell r="AU316">
            <v>0</v>
          </cell>
          <cell r="AW316">
            <v>0</v>
          </cell>
          <cell r="AY316">
            <v>0</v>
          </cell>
          <cell r="BA316">
            <v>0</v>
          </cell>
          <cell r="BC316">
            <v>0</v>
          </cell>
          <cell r="BE316">
            <v>0</v>
          </cell>
          <cell r="BG316">
            <v>0</v>
          </cell>
          <cell r="BM316" t="str">
            <v>Dave Goddard</v>
          </cell>
          <cell r="BN316">
            <v>42483.51458333333</v>
          </cell>
          <cell r="BO316" t="str">
            <v>2F9065744B1326700</v>
          </cell>
          <cell r="BP316">
            <v>4.5</v>
          </cell>
        </row>
        <row r="317">
          <cell r="A317">
            <v>328</v>
          </cell>
          <cell r="B317">
            <v>15260</v>
          </cell>
          <cell r="C317">
            <v>2829249</v>
          </cell>
          <cell r="D317" t="b">
            <v>1</v>
          </cell>
          <cell r="E317" t="str">
            <v>Ruby</v>
          </cell>
          <cell r="F317" t="str">
            <v>Goodall</v>
          </cell>
          <cell r="G317" t="str">
            <v>Ruby GOODALL</v>
          </cell>
          <cell r="H317" t="str">
            <v>Corby AC</v>
          </cell>
          <cell r="I317" t="str">
            <v>Oundle School</v>
          </cell>
          <cell r="J317" t="str">
            <v>U20 Women</v>
          </cell>
          <cell r="K317" t="str">
            <v>Female</v>
          </cell>
          <cell r="L317" t="str">
            <v>Residency</v>
          </cell>
          <cell r="M317" t="str">
            <v>Peterborough</v>
          </cell>
          <cell r="N317">
            <v>36186</v>
          </cell>
          <cell r="O317">
            <v>0</v>
          </cell>
          <cell r="Q317">
            <v>0</v>
          </cell>
          <cell r="S317">
            <v>0</v>
          </cell>
          <cell r="U317">
            <v>20</v>
          </cell>
          <cell r="W317">
            <v>20</v>
          </cell>
          <cell r="Y317">
            <v>0</v>
          </cell>
          <cell r="AA317">
            <v>0</v>
          </cell>
          <cell r="AC317">
            <v>0</v>
          </cell>
          <cell r="AE317">
            <v>0</v>
          </cell>
          <cell r="AI317">
            <v>0</v>
          </cell>
          <cell r="AS317">
            <v>0</v>
          </cell>
          <cell r="AU317">
            <v>0</v>
          </cell>
          <cell r="AW317">
            <v>0</v>
          </cell>
          <cell r="AY317">
            <v>0</v>
          </cell>
          <cell r="BA317">
            <v>0</v>
          </cell>
          <cell r="BC317">
            <v>0</v>
          </cell>
          <cell r="BE317">
            <v>0</v>
          </cell>
          <cell r="BG317">
            <v>0</v>
          </cell>
          <cell r="BM317" t="str">
            <v>Charles McConnell</v>
          </cell>
          <cell r="BN317">
            <v>42483.553564814814</v>
          </cell>
          <cell r="BO317" t="str">
            <v>7V087909SV238251G</v>
          </cell>
          <cell r="BP317">
            <v>9</v>
          </cell>
        </row>
        <row r="318">
          <cell r="A318">
            <v>329</v>
          </cell>
          <cell r="B318">
            <v>14329</v>
          </cell>
          <cell r="C318">
            <v>2773658</v>
          </cell>
          <cell r="D318" t="b">
            <v>1</v>
          </cell>
          <cell r="E318" t="str">
            <v>Rebecca</v>
          </cell>
          <cell r="F318" t="str">
            <v>Hall</v>
          </cell>
          <cell r="G318" t="str">
            <v>Rebecca HALL</v>
          </cell>
          <cell r="H318" t="str">
            <v>Corby AC</v>
          </cell>
          <cell r="I318" t="str">
            <v>School ..</v>
          </cell>
          <cell r="J318" t="str">
            <v>Senior Women</v>
          </cell>
          <cell r="K318" t="str">
            <v>Female</v>
          </cell>
          <cell r="L318" t="str">
            <v>Birth</v>
          </cell>
          <cell r="M318" t="str">
            <v>Town/City Place of Birth ...</v>
          </cell>
          <cell r="N318">
            <v>32072</v>
          </cell>
          <cell r="O318">
            <v>0</v>
          </cell>
          <cell r="Q318">
            <v>0</v>
          </cell>
          <cell r="S318">
            <v>0</v>
          </cell>
          <cell r="U318">
            <v>0</v>
          </cell>
          <cell r="W318">
            <v>0</v>
          </cell>
          <cell r="Y318">
            <v>10</v>
          </cell>
          <cell r="Z318">
            <v>17.420000000000002</v>
          </cell>
          <cell r="AA318">
            <v>0</v>
          </cell>
          <cell r="AC318">
            <v>0</v>
          </cell>
          <cell r="AE318">
            <v>0</v>
          </cell>
          <cell r="AI318">
            <v>0</v>
          </cell>
          <cell r="AS318">
            <v>0</v>
          </cell>
          <cell r="AU318">
            <v>0</v>
          </cell>
          <cell r="AW318">
            <v>0</v>
          </cell>
          <cell r="AY318">
            <v>0</v>
          </cell>
          <cell r="BA318">
            <v>0</v>
          </cell>
          <cell r="BC318">
            <v>0</v>
          </cell>
          <cell r="BE318">
            <v>0</v>
          </cell>
          <cell r="BG318">
            <v>0</v>
          </cell>
          <cell r="BM318" t="str">
            <v>Charlie McConnell</v>
          </cell>
          <cell r="BN318">
            <v>42476.420972222222</v>
          </cell>
          <cell r="BO318" t="str">
            <v>2F3173091Y568174F</v>
          </cell>
          <cell r="BP318">
            <v>5.5</v>
          </cell>
        </row>
        <row r="319">
          <cell r="A319">
            <v>330</v>
          </cell>
          <cell r="B319">
            <v>14502</v>
          </cell>
          <cell r="C319">
            <v>3151980</v>
          </cell>
          <cell r="D319" t="b">
            <v>1</v>
          </cell>
          <cell r="E319" t="str">
            <v>Evie</v>
          </cell>
          <cell r="F319" t="str">
            <v>Harris-Jenkins</v>
          </cell>
          <cell r="G319" t="str">
            <v>Evie HARRIS-JENKINS</v>
          </cell>
          <cell r="H319" t="str">
            <v>Rugby &amp; Northampton AC</v>
          </cell>
          <cell r="I319" t="str">
            <v>Northampton School for Boys</v>
          </cell>
          <cell r="J319" t="str">
            <v>U20 Women</v>
          </cell>
          <cell r="K319" t="str">
            <v>Female</v>
          </cell>
          <cell r="L319" t="str">
            <v>Birth</v>
          </cell>
          <cell r="M319" t="str">
            <v>Northamptonshire</v>
          </cell>
          <cell r="N319">
            <v>36060</v>
          </cell>
          <cell r="O319">
            <v>0</v>
          </cell>
          <cell r="Q319">
            <v>0</v>
          </cell>
          <cell r="S319">
            <v>0</v>
          </cell>
          <cell r="U319">
            <v>0</v>
          </cell>
          <cell r="W319">
            <v>0</v>
          </cell>
          <cell r="Y319">
            <v>0</v>
          </cell>
          <cell r="AA319">
            <v>0</v>
          </cell>
          <cell r="AC319">
            <v>0</v>
          </cell>
          <cell r="AE319">
            <v>0</v>
          </cell>
          <cell r="AI319">
            <v>0</v>
          </cell>
          <cell r="AS319">
            <v>0</v>
          </cell>
          <cell r="AU319">
            <v>0</v>
          </cell>
          <cell r="AW319">
            <v>0</v>
          </cell>
          <cell r="AY319">
            <v>0</v>
          </cell>
          <cell r="BA319">
            <v>0</v>
          </cell>
          <cell r="BC319">
            <v>0</v>
          </cell>
          <cell r="BE319">
            <v>0</v>
          </cell>
          <cell r="BG319">
            <v>20</v>
          </cell>
          <cell r="BH319">
            <v>37.15</v>
          </cell>
          <cell r="BM319" t="str">
            <v>Kevin Murch</v>
          </cell>
          <cell r="BN319">
            <v>42478.544085648151</v>
          </cell>
          <cell r="BO319" t="str">
            <v>1JN096896F592484L</v>
          </cell>
          <cell r="BP319">
            <v>5.5</v>
          </cell>
        </row>
        <row r="320">
          <cell r="A320">
            <v>331</v>
          </cell>
          <cell r="B320">
            <v>13865</v>
          </cell>
          <cell r="C320">
            <v>3224727</v>
          </cell>
          <cell r="D320" t="b">
            <v>1</v>
          </cell>
          <cell r="E320" t="str">
            <v>Charis</v>
          </cell>
          <cell r="F320" t="str">
            <v>Hayes</v>
          </cell>
          <cell r="G320" t="str">
            <v>Charis HAYES</v>
          </cell>
          <cell r="H320" t="str">
            <v>Rugby &amp; Northampton AC</v>
          </cell>
          <cell r="I320" t="str">
            <v>Kingsthorpe college</v>
          </cell>
          <cell r="J320" t="str">
            <v>U17 Women</v>
          </cell>
          <cell r="K320" t="str">
            <v>Female</v>
          </cell>
          <cell r="L320" t="str">
            <v>Residency</v>
          </cell>
          <cell r="M320" t="str">
            <v>Milton Keynes</v>
          </cell>
          <cell r="N320">
            <v>36949</v>
          </cell>
          <cell r="O320">
            <v>0</v>
          </cell>
          <cell r="Q320">
            <v>0</v>
          </cell>
          <cell r="S320">
            <v>0</v>
          </cell>
          <cell r="U320">
            <v>0</v>
          </cell>
          <cell r="W320">
            <v>30</v>
          </cell>
          <cell r="X320">
            <v>5.109</v>
          </cell>
          <cell r="Y320">
            <v>0</v>
          </cell>
          <cell r="AA320">
            <v>0</v>
          </cell>
          <cell r="AC320">
            <v>0</v>
          </cell>
          <cell r="AE320">
            <v>0</v>
          </cell>
          <cell r="AI320">
            <v>0</v>
          </cell>
          <cell r="AS320">
            <v>0</v>
          </cell>
          <cell r="AU320">
            <v>0</v>
          </cell>
          <cell r="AW320">
            <v>0</v>
          </cell>
          <cell r="AY320">
            <v>0</v>
          </cell>
          <cell r="BA320">
            <v>0</v>
          </cell>
          <cell r="BC320">
            <v>0</v>
          </cell>
          <cell r="BE320">
            <v>0</v>
          </cell>
          <cell r="BG320">
            <v>0</v>
          </cell>
          <cell r="BM320" t="str">
            <v>George Jones</v>
          </cell>
          <cell r="BN320">
            <v>42586.164386574077</v>
          </cell>
          <cell r="BO320" t="str">
            <v>0NL36576KL374152V</v>
          </cell>
          <cell r="BP320">
            <v>4.5</v>
          </cell>
        </row>
        <row r="321">
          <cell r="A321">
            <v>332</v>
          </cell>
          <cell r="B321">
            <v>15152</v>
          </cell>
          <cell r="C321">
            <v>3545514</v>
          </cell>
          <cell r="D321" t="b">
            <v>1</v>
          </cell>
          <cell r="E321" t="str">
            <v>Lauren</v>
          </cell>
          <cell r="F321" t="str">
            <v>Hewett</v>
          </cell>
          <cell r="G321" t="str">
            <v>Lauren HEWETT</v>
          </cell>
          <cell r="H321" t="str">
            <v>Kettering Town Harriers</v>
          </cell>
          <cell r="I321" t="str">
            <v>School ..</v>
          </cell>
          <cell r="J321" t="str">
            <v>U11 Girls</v>
          </cell>
          <cell r="K321" t="str">
            <v>Female</v>
          </cell>
          <cell r="L321" t="str">
            <v>Birth</v>
          </cell>
          <cell r="M321" t="str">
            <v>Kettering</v>
          </cell>
          <cell r="N321">
            <v>38611</v>
          </cell>
          <cell r="O321">
            <v>0</v>
          </cell>
          <cell r="Q321">
            <v>0</v>
          </cell>
          <cell r="S321">
            <v>0</v>
          </cell>
          <cell r="U321">
            <v>0</v>
          </cell>
          <cell r="W321">
            <v>60</v>
          </cell>
          <cell r="X321" t="str">
            <v>X</v>
          </cell>
          <cell r="Y321">
            <v>0</v>
          </cell>
          <cell r="AA321">
            <v>0</v>
          </cell>
          <cell r="AC321">
            <v>0</v>
          </cell>
          <cell r="AE321">
            <v>0</v>
          </cell>
          <cell r="AI321">
            <v>0</v>
          </cell>
          <cell r="AS321">
            <v>0</v>
          </cell>
          <cell r="AU321">
            <v>0</v>
          </cell>
          <cell r="AW321">
            <v>0</v>
          </cell>
          <cell r="AY321">
            <v>0</v>
          </cell>
          <cell r="BA321">
            <v>0</v>
          </cell>
          <cell r="BC321">
            <v>0</v>
          </cell>
          <cell r="BE321">
            <v>0</v>
          </cell>
          <cell r="BG321">
            <v>0</v>
          </cell>
          <cell r="BM321" t="str">
            <v>Shane Smith</v>
          </cell>
          <cell r="BN321">
            <v>42483.225590277776</v>
          </cell>
          <cell r="BO321" t="str">
            <v>2VT60074D9498181J</v>
          </cell>
          <cell r="BP321">
            <v>4.5</v>
          </cell>
        </row>
        <row r="322">
          <cell r="A322">
            <v>333</v>
          </cell>
          <cell r="B322">
            <v>14699</v>
          </cell>
          <cell r="C322">
            <v>3295051</v>
          </cell>
          <cell r="D322" t="b">
            <v>1</v>
          </cell>
          <cell r="E322" t="str">
            <v>Gemma</v>
          </cell>
          <cell r="F322" t="str">
            <v>Jones (2)</v>
          </cell>
          <cell r="G322" t="str">
            <v>Gemma JONES (2)</v>
          </cell>
          <cell r="H322" t="str">
            <v>Wellingborough &amp; District AC</v>
          </cell>
          <cell r="I322" t="str">
            <v>School ..</v>
          </cell>
          <cell r="J322" t="str">
            <v>Senior Women</v>
          </cell>
          <cell r="K322" t="str">
            <v>Female</v>
          </cell>
          <cell r="L322" t="str">
            <v>Residency</v>
          </cell>
          <cell r="M322" t="str">
            <v>Town/City Place of Birth ...</v>
          </cell>
          <cell r="N322">
            <v>29976</v>
          </cell>
          <cell r="O322">
            <v>0</v>
          </cell>
          <cell r="Q322">
            <v>0</v>
          </cell>
          <cell r="S322">
            <v>0</v>
          </cell>
          <cell r="U322">
            <v>10</v>
          </cell>
          <cell r="V322" t="str">
            <v>X</v>
          </cell>
          <cell r="W322">
            <v>0</v>
          </cell>
          <cell r="Y322">
            <v>0</v>
          </cell>
          <cell r="AA322">
            <v>0</v>
          </cell>
          <cell r="AC322">
            <v>0</v>
          </cell>
          <cell r="AE322">
            <v>0</v>
          </cell>
          <cell r="AI322">
            <v>0</v>
          </cell>
          <cell r="AS322">
            <v>0</v>
          </cell>
          <cell r="AU322">
            <v>0</v>
          </cell>
          <cell r="AW322">
            <v>0</v>
          </cell>
          <cell r="AY322">
            <v>0</v>
          </cell>
          <cell r="BA322">
            <v>0</v>
          </cell>
          <cell r="BC322">
            <v>0</v>
          </cell>
          <cell r="BE322">
            <v>0</v>
          </cell>
          <cell r="BG322">
            <v>0</v>
          </cell>
          <cell r="BM322" t="str">
            <v>Coach ..</v>
          </cell>
          <cell r="BN322">
            <v>42480.52616898148</v>
          </cell>
          <cell r="BO322" t="str">
            <v>9SP68099Y5871563J</v>
          </cell>
          <cell r="BP322">
            <v>5.5</v>
          </cell>
        </row>
        <row r="323">
          <cell r="A323">
            <v>334</v>
          </cell>
          <cell r="B323">
            <v>14706</v>
          </cell>
          <cell r="C323">
            <v>3272128</v>
          </cell>
          <cell r="D323" t="b">
            <v>1</v>
          </cell>
          <cell r="E323" t="str">
            <v>Poppy</v>
          </cell>
          <cell r="F323" t="str">
            <v>Jones</v>
          </cell>
          <cell r="G323" t="str">
            <v>Poppy JONES</v>
          </cell>
          <cell r="H323" t="str">
            <v>Kettering Town Harriers</v>
          </cell>
          <cell r="I323" t="str">
            <v>Wrenn Academy Wellingborough</v>
          </cell>
          <cell r="J323" t="str">
            <v>U17 Women</v>
          </cell>
          <cell r="K323" t="str">
            <v>Female</v>
          </cell>
          <cell r="L323" t="str">
            <v>Birth</v>
          </cell>
          <cell r="M323" t="str">
            <v>kettering</v>
          </cell>
          <cell r="N323">
            <v>36970</v>
          </cell>
          <cell r="O323">
            <v>0</v>
          </cell>
          <cell r="Q323">
            <v>0</v>
          </cell>
          <cell r="S323">
            <v>0</v>
          </cell>
          <cell r="U323">
            <v>0</v>
          </cell>
          <cell r="W323">
            <v>0</v>
          </cell>
          <cell r="Y323">
            <v>0</v>
          </cell>
          <cell r="AA323">
            <v>0</v>
          </cell>
          <cell r="AC323">
            <v>0</v>
          </cell>
          <cell r="AE323">
            <v>0</v>
          </cell>
          <cell r="AI323">
            <v>0</v>
          </cell>
          <cell r="AS323">
            <v>0</v>
          </cell>
          <cell r="AU323">
            <v>0</v>
          </cell>
          <cell r="AW323">
            <v>30</v>
          </cell>
          <cell r="AX323">
            <v>4.4000000000000004</v>
          </cell>
          <cell r="AY323">
            <v>30</v>
          </cell>
          <cell r="AZ323">
            <v>8</v>
          </cell>
          <cell r="BA323">
            <v>0</v>
          </cell>
          <cell r="BC323">
            <v>0</v>
          </cell>
          <cell r="BE323">
            <v>0</v>
          </cell>
          <cell r="BG323">
            <v>0</v>
          </cell>
          <cell r="BM323" t="str">
            <v>Dave Folgate</v>
          </cell>
          <cell r="BN323">
            <v>42480.541921296295</v>
          </cell>
          <cell r="BO323" t="str">
            <v>6VC13906FJ979204J</v>
          </cell>
          <cell r="BP323">
            <v>9</v>
          </cell>
        </row>
        <row r="324">
          <cell r="A324">
            <v>335</v>
          </cell>
          <cell r="B324">
            <v>15195</v>
          </cell>
          <cell r="C324">
            <v>3229249</v>
          </cell>
          <cell r="D324" t="b">
            <v>1</v>
          </cell>
          <cell r="E324" t="str">
            <v>Olivia</v>
          </cell>
          <cell r="F324" t="str">
            <v>Knibb</v>
          </cell>
          <cell r="G324" t="str">
            <v>Olivia KNIBB</v>
          </cell>
          <cell r="H324" t="str">
            <v>Kettering Town Harriers</v>
          </cell>
          <cell r="I324" t="str">
            <v>School ..</v>
          </cell>
          <cell r="J324" t="str">
            <v>U15 Girls</v>
          </cell>
          <cell r="K324" t="str">
            <v>Female</v>
          </cell>
          <cell r="L324" t="str">
            <v>Birth</v>
          </cell>
          <cell r="M324" t="str">
            <v>kettering</v>
          </cell>
          <cell r="N324">
            <v>37233</v>
          </cell>
          <cell r="O324">
            <v>0</v>
          </cell>
          <cell r="Q324">
            <v>0</v>
          </cell>
          <cell r="S324">
            <v>0</v>
          </cell>
          <cell r="U324">
            <v>40</v>
          </cell>
          <cell r="V324">
            <v>2.4500000000000002</v>
          </cell>
          <cell r="W324">
            <v>0</v>
          </cell>
          <cell r="Y324">
            <v>0</v>
          </cell>
          <cell r="AA324">
            <v>0</v>
          </cell>
          <cell r="AC324">
            <v>0</v>
          </cell>
          <cell r="AE324">
            <v>0</v>
          </cell>
          <cell r="AI324">
            <v>0</v>
          </cell>
          <cell r="AS324">
            <v>0</v>
          </cell>
          <cell r="AU324">
            <v>0</v>
          </cell>
          <cell r="AW324">
            <v>0</v>
          </cell>
          <cell r="AY324">
            <v>0</v>
          </cell>
          <cell r="BA324">
            <v>0</v>
          </cell>
          <cell r="BC324">
            <v>0</v>
          </cell>
          <cell r="BE324">
            <v>0</v>
          </cell>
          <cell r="BG324">
            <v>0</v>
          </cell>
          <cell r="BM324" t="str">
            <v>Coach ..</v>
          </cell>
          <cell r="BN324">
            <v>42483.395740740743</v>
          </cell>
          <cell r="BO324" t="str">
            <v>6YD142341A036305B</v>
          </cell>
          <cell r="BP324">
            <v>4.5</v>
          </cell>
        </row>
        <row r="325">
          <cell r="A325">
            <v>336</v>
          </cell>
          <cell r="B325">
            <v>14562</v>
          </cell>
          <cell r="C325" t="str">
            <v>TN311005</v>
          </cell>
          <cell r="D325" t="b">
            <v>0</v>
          </cell>
          <cell r="E325" t="str">
            <v>Grace</v>
          </cell>
          <cell r="F325" t="str">
            <v>Laughton</v>
          </cell>
          <cell r="G325" t="str">
            <v>Grace LAUGHTON</v>
          </cell>
          <cell r="H325" t="str">
            <v>Rugby &amp; Northampton AC</v>
          </cell>
          <cell r="I325" t="str">
            <v>Wootton Primary School</v>
          </cell>
          <cell r="J325" t="str">
            <v>U11 Girls</v>
          </cell>
          <cell r="K325" t="str">
            <v>Female</v>
          </cell>
          <cell r="L325" t="str">
            <v>Birth</v>
          </cell>
          <cell r="M325" t="str">
            <v>Northamptonshire</v>
          </cell>
          <cell r="N325">
            <v>38656</v>
          </cell>
          <cell r="O325">
            <v>0</v>
          </cell>
          <cell r="Q325">
            <v>0</v>
          </cell>
          <cell r="S325">
            <v>0</v>
          </cell>
          <cell r="U325">
            <v>0</v>
          </cell>
          <cell r="W325">
            <v>60</v>
          </cell>
          <cell r="X325" t="str">
            <v>X</v>
          </cell>
          <cell r="Y325">
            <v>0</v>
          </cell>
          <cell r="AA325">
            <v>0</v>
          </cell>
          <cell r="AC325">
            <v>0</v>
          </cell>
          <cell r="AE325">
            <v>0</v>
          </cell>
          <cell r="AI325">
            <v>0</v>
          </cell>
          <cell r="AS325">
            <v>0</v>
          </cell>
          <cell r="AU325">
            <v>0</v>
          </cell>
          <cell r="AW325">
            <v>60</v>
          </cell>
          <cell r="AX325" t="str">
            <v>X</v>
          </cell>
          <cell r="AY325">
            <v>0</v>
          </cell>
          <cell r="BA325">
            <v>0</v>
          </cell>
          <cell r="BC325">
            <v>0</v>
          </cell>
          <cell r="BE325">
            <v>0</v>
          </cell>
          <cell r="BG325">
            <v>0</v>
          </cell>
          <cell r="BM325" t="str">
            <v>Dave Goddard</v>
          </cell>
          <cell r="BN325">
            <v>42479.395254629628</v>
          </cell>
          <cell r="BO325" t="str">
            <v>4X969816YL0211005</v>
          </cell>
          <cell r="BP325">
            <v>9</v>
          </cell>
        </row>
        <row r="326">
          <cell r="A326">
            <v>337</v>
          </cell>
          <cell r="B326">
            <v>14590</v>
          </cell>
          <cell r="C326">
            <v>3301722</v>
          </cell>
          <cell r="D326" t="b">
            <v>1</v>
          </cell>
          <cell r="E326" t="str">
            <v>Elysia</v>
          </cell>
          <cell r="F326" t="str">
            <v>Lay</v>
          </cell>
          <cell r="G326" t="str">
            <v>Elysia LAY</v>
          </cell>
          <cell r="H326" t="str">
            <v>Rugby &amp; Northampton AC</v>
          </cell>
          <cell r="I326" t="str">
            <v>Northampton High School</v>
          </cell>
          <cell r="J326" t="str">
            <v>U15 Girls</v>
          </cell>
          <cell r="K326" t="str">
            <v>Female</v>
          </cell>
          <cell r="L326" t="str">
            <v>Residency</v>
          </cell>
          <cell r="M326" t="str">
            <v>Banbury</v>
          </cell>
          <cell r="N326">
            <v>37752</v>
          </cell>
          <cell r="O326">
            <v>0</v>
          </cell>
          <cell r="Q326">
            <v>0</v>
          </cell>
          <cell r="S326">
            <v>0</v>
          </cell>
          <cell r="U326">
            <v>40</v>
          </cell>
          <cell r="V326" t="str">
            <v>X</v>
          </cell>
          <cell r="W326">
            <v>0</v>
          </cell>
          <cell r="Y326">
            <v>0</v>
          </cell>
          <cell r="AA326">
            <v>0</v>
          </cell>
          <cell r="AC326">
            <v>0</v>
          </cell>
          <cell r="AE326">
            <v>0</v>
          </cell>
          <cell r="AI326">
            <v>0</v>
          </cell>
          <cell r="AS326">
            <v>0</v>
          </cell>
          <cell r="AU326">
            <v>0</v>
          </cell>
          <cell r="AW326">
            <v>0</v>
          </cell>
          <cell r="AY326">
            <v>0</v>
          </cell>
          <cell r="BA326">
            <v>0</v>
          </cell>
          <cell r="BC326">
            <v>0</v>
          </cell>
          <cell r="BE326">
            <v>0</v>
          </cell>
          <cell r="BG326">
            <v>0</v>
          </cell>
          <cell r="BM326" t="str">
            <v>Coach ..</v>
          </cell>
          <cell r="BN326">
            <v>42479.572870370372</v>
          </cell>
          <cell r="BO326" t="str">
            <v>6HR457637X892345D</v>
          </cell>
          <cell r="BP326">
            <v>4.5</v>
          </cell>
        </row>
        <row r="327">
          <cell r="A327">
            <v>338</v>
          </cell>
          <cell r="B327">
            <v>15279</v>
          </cell>
          <cell r="C327">
            <v>3545515</v>
          </cell>
          <cell r="D327" t="b">
            <v>1</v>
          </cell>
          <cell r="E327" t="str">
            <v>Bethan</v>
          </cell>
          <cell r="F327" t="str">
            <v>Lewis</v>
          </cell>
          <cell r="G327" t="str">
            <v>Bethan LEWIS</v>
          </cell>
          <cell r="H327" t="str">
            <v>Kettering Town Harriers</v>
          </cell>
          <cell r="I327" t="str">
            <v>Brooke Weston</v>
          </cell>
          <cell r="J327" t="str">
            <v>U17 Women</v>
          </cell>
          <cell r="K327" t="str">
            <v>Female</v>
          </cell>
          <cell r="L327" t="str">
            <v>Birth</v>
          </cell>
          <cell r="M327" t="str">
            <v>Gillingham</v>
          </cell>
          <cell r="N327">
            <v>36448</v>
          </cell>
          <cell r="O327">
            <v>0</v>
          </cell>
          <cell r="Q327">
            <v>0</v>
          </cell>
          <cell r="S327">
            <v>0</v>
          </cell>
          <cell r="U327">
            <v>0</v>
          </cell>
          <cell r="W327">
            <v>30</v>
          </cell>
          <cell r="X327">
            <v>5.2</v>
          </cell>
          <cell r="Y327">
            <v>0</v>
          </cell>
          <cell r="AA327">
            <v>0</v>
          </cell>
          <cell r="AC327">
            <v>0</v>
          </cell>
          <cell r="AE327">
            <v>0</v>
          </cell>
          <cell r="AI327">
            <v>0</v>
          </cell>
          <cell r="AS327">
            <v>0</v>
          </cell>
          <cell r="AU327">
            <v>0</v>
          </cell>
          <cell r="AW327">
            <v>0</v>
          </cell>
          <cell r="AY327">
            <v>0</v>
          </cell>
          <cell r="BA327">
            <v>0</v>
          </cell>
          <cell r="BC327">
            <v>0</v>
          </cell>
          <cell r="BE327">
            <v>0</v>
          </cell>
          <cell r="BG327">
            <v>0</v>
          </cell>
          <cell r="BM327" t="str">
            <v>Shane Smith</v>
          </cell>
          <cell r="BN327">
            <v>42483.611793981479</v>
          </cell>
          <cell r="BO327" t="str">
            <v>3N128018XY406181F</v>
          </cell>
          <cell r="BP327">
            <v>4.5</v>
          </cell>
        </row>
        <row r="328">
          <cell r="A328">
            <v>339</v>
          </cell>
          <cell r="B328">
            <v>14210</v>
          </cell>
          <cell r="C328">
            <v>2773689</v>
          </cell>
          <cell r="D328" t="b">
            <v>1</v>
          </cell>
          <cell r="E328" t="str">
            <v>Amanda</v>
          </cell>
          <cell r="F328" t="str">
            <v>Marlow</v>
          </cell>
          <cell r="G328" t="str">
            <v>Amanda MARLOW</v>
          </cell>
          <cell r="H328" t="str">
            <v>Kettering Town Harriers</v>
          </cell>
          <cell r="I328" t="str">
            <v>School ..</v>
          </cell>
          <cell r="J328" t="str">
            <v>Masters (F)</v>
          </cell>
          <cell r="K328" t="str">
            <v>Female</v>
          </cell>
          <cell r="L328" t="str">
            <v>Birth</v>
          </cell>
          <cell r="M328" t="str">
            <v>kettering</v>
          </cell>
          <cell r="N328">
            <v>25106</v>
          </cell>
          <cell r="O328">
            <v>0</v>
          </cell>
          <cell r="Q328">
            <v>0</v>
          </cell>
          <cell r="S328">
            <v>0</v>
          </cell>
          <cell r="U328">
            <v>0</v>
          </cell>
          <cell r="W328">
            <v>0</v>
          </cell>
          <cell r="Y328">
            <v>0</v>
          </cell>
          <cell r="AA328">
            <v>0</v>
          </cell>
          <cell r="AC328">
            <v>0</v>
          </cell>
          <cell r="AE328">
            <v>0</v>
          </cell>
          <cell r="AI328">
            <v>0</v>
          </cell>
          <cell r="AS328">
            <v>0</v>
          </cell>
          <cell r="AU328">
            <v>0</v>
          </cell>
          <cell r="AW328">
            <v>70</v>
          </cell>
          <cell r="AX328" t="str">
            <v>X</v>
          </cell>
          <cell r="AY328">
            <v>0</v>
          </cell>
          <cell r="BA328">
            <v>0</v>
          </cell>
          <cell r="BC328">
            <v>0</v>
          </cell>
          <cell r="BE328">
            <v>0</v>
          </cell>
          <cell r="BG328">
            <v>0</v>
          </cell>
          <cell r="BM328" t="str">
            <v>Coach ..</v>
          </cell>
          <cell r="BN328">
            <v>42474.209537037037</v>
          </cell>
          <cell r="BO328" t="str">
            <v>18E7695652722263E</v>
          </cell>
          <cell r="BP328">
            <v>5.5</v>
          </cell>
        </row>
        <row r="329">
          <cell r="A329">
            <v>340</v>
          </cell>
          <cell r="B329">
            <v>14764</v>
          </cell>
          <cell r="C329">
            <v>3014339</v>
          </cell>
          <cell r="D329" t="b">
            <v>1</v>
          </cell>
          <cell r="E329" t="str">
            <v>Freya</v>
          </cell>
          <cell r="F329" t="str">
            <v>Marlow</v>
          </cell>
          <cell r="G329" t="str">
            <v>Freya MARLOW</v>
          </cell>
          <cell r="H329" t="str">
            <v>Kettering Town Harriers</v>
          </cell>
          <cell r="I329" t="str">
            <v>Brooke Weston</v>
          </cell>
          <cell r="J329" t="str">
            <v>U17 Women</v>
          </cell>
          <cell r="K329" t="str">
            <v>Female</v>
          </cell>
          <cell r="L329" t="str">
            <v>Birth</v>
          </cell>
          <cell r="M329" t="str">
            <v>Kettering</v>
          </cell>
          <cell r="N329">
            <v>36488</v>
          </cell>
          <cell r="O329">
            <v>0</v>
          </cell>
          <cell r="Q329">
            <v>0</v>
          </cell>
          <cell r="S329">
            <v>0</v>
          </cell>
          <cell r="U329">
            <v>0</v>
          </cell>
          <cell r="W329">
            <v>0</v>
          </cell>
          <cell r="Y329">
            <v>0</v>
          </cell>
          <cell r="AA329">
            <v>0</v>
          </cell>
          <cell r="AC329">
            <v>0</v>
          </cell>
          <cell r="AE329">
            <v>0</v>
          </cell>
          <cell r="AI329">
            <v>0</v>
          </cell>
          <cell r="AS329">
            <v>0</v>
          </cell>
          <cell r="AU329">
            <v>0</v>
          </cell>
          <cell r="AW329">
            <v>30</v>
          </cell>
          <cell r="AX329" t="str">
            <v>X</v>
          </cell>
          <cell r="AY329">
            <v>0</v>
          </cell>
          <cell r="BA329">
            <v>0</v>
          </cell>
          <cell r="BC329">
            <v>0</v>
          </cell>
          <cell r="BE329">
            <v>0</v>
          </cell>
          <cell r="BG329">
            <v>0</v>
          </cell>
          <cell r="BM329" t="str">
            <v>Coach ..</v>
          </cell>
          <cell r="BN329">
            <v>42481.028819444444</v>
          </cell>
          <cell r="BO329" t="str">
            <v>5B983252S6037123H</v>
          </cell>
          <cell r="BP329">
            <v>4.5</v>
          </cell>
        </row>
        <row r="330">
          <cell r="A330">
            <v>341</v>
          </cell>
          <cell r="B330">
            <v>14052</v>
          </cell>
          <cell r="C330">
            <v>2738426</v>
          </cell>
          <cell r="D330" t="b">
            <v>1</v>
          </cell>
          <cell r="E330" t="str">
            <v>Lucy</v>
          </cell>
          <cell r="F330" t="str">
            <v>Marshall</v>
          </cell>
          <cell r="G330" t="str">
            <v>Lucy MARSHALL</v>
          </cell>
          <cell r="H330" t="str">
            <v>Woodford Green AC with Essex Ladies</v>
          </cell>
          <cell r="I330" t="str">
            <v>School ..</v>
          </cell>
          <cell r="J330" t="str">
            <v>Senior Women</v>
          </cell>
          <cell r="K330" t="str">
            <v>Female</v>
          </cell>
          <cell r="L330" t="str">
            <v>Residency</v>
          </cell>
          <cell r="M330" t="str">
            <v>northamptonshire</v>
          </cell>
          <cell r="N330">
            <v>29918</v>
          </cell>
          <cell r="O330">
            <v>0</v>
          </cell>
          <cell r="Q330">
            <v>0</v>
          </cell>
          <cell r="S330">
            <v>0</v>
          </cell>
          <cell r="U330">
            <v>0</v>
          </cell>
          <cell r="W330">
            <v>0</v>
          </cell>
          <cell r="Y330">
            <v>0</v>
          </cell>
          <cell r="AA330">
            <v>0</v>
          </cell>
          <cell r="AC330">
            <v>0</v>
          </cell>
          <cell r="AE330">
            <v>0</v>
          </cell>
          <cell r="AI330">
            <v>0</v>
          </cell>
          <cell r="AS330">
            <v>0</v>
          </cell>
          <cell r="AU330">
            <v>0</v>
          </cell>
          <cell r="AW330">
            <v>0</v>
          </cell>
          <cell r="AY330">
            <v>0</v>
          </cell>
          <cell r="BA330">
            <v>0</v>
          </cell>
          <cell r="BC330">
            <v>0</v>
          </cell>
          <cell r="BE330">
            <v>10</v>
          </cell>
          <cell r="BF330">
            <v>60.41</v>
          </cell>
          <cell r="BG330">
            <v>0</v>
          </cell>
          <cell r="BM330" t="str">
            <v>gary herrington</v>
          </cell>
          <cell r="BN330">
            <v>42678.296493055554</v>
          </cell>
          <cell r="BO330" t="str">
            <v>8B184470L8546322P</v>
          </cell>
          <cell r="BP330">
            <v>5.5</v>
          </cell>
        </row>
        <row r="331">
          <cell r="A331">
            <v>342</v>
          </cell>
          <cell r="B331">
            <v>15190</v>
          </cell>
          <cell r="C331">
            <v>3512183</v>
          </cell>
          <cell r="D331" t="b">
            <v>1</v>
          </cell>
          <cell r="E331" t="str">
            <v>Florence</v>
          </cell>
          <cell r="F331" t="str">
            <v>Matthews</v>
          </cell>
          <cell r="G331" t="str">
            <v>Florence MATTHEWS</v>
          </cell>
          <cell r="H331" t="str">
            <v>Rugby &amp; Northampton AC</v>
          </cell>
          <cell r="I331" t="str">
            <v>School ..</v>
          </cell>
          <cell r="J331" t="str">
            <v>U13 Girls</v>
          </cell>
          <cell r="K331" t="str">
            <v>Female</v>
          </cell>
          <cell r="L331" t="str">
            <v>Birth</v>
          </cell>
          <cell r="M331" t="str">
            <v>Town/City Place of Birth ...</v>
          </cell>
          <cell r="N331">
            <v>38307</v>
          </cell>
          <cell r="O331">
            <v>0</v>
          </cell>
          <cell r="Q331">
            <v>0</v>
          </cell>
          <cell r="S331">
            <v>0</v>
          </cell>
          <cell r="U331">
            <v>0</v>
          </cell>
          <cell r="W331">
            <v>50</v>
          </cell>
          <cell r="X331" t="str">
            <v>X</v>
          </cell>
          <cell r="Y331">
            <v>0</v>
          </cell>
          <cell r="AA331">
            <v>0</v>
          </cell>
          <cell r="AC331">
            <v>0</v>
          </cell>
          <cell r="AE331">
            <v>0</v>
          </cell>
          <cell r="AI331">
            <v>0</v>
          </cell>
          <cell r="AS331">
            <v>0</v>
          </cell>
          <cell r="AU331">
            <v>0</v>
          </cell>
          <cell r="AW331">
            <v>0</v>
          </cell>
          <cell r="AY331">
            <v>0</v>
          </cell>
          <cell r="BA331">
            <v>0</v>
          </cell>
          <cell r="BC331">
            <v>0</v>
          </cell>
          <cell r="BE331">
            <v>0</v>
          </cell>
          <cell r="BG331">
            <v>0</v>
          </cell>
          <cell r="BM331" t="str">
            <v>Coach ..</v>
          </cell>
          <cell r="BN331">
            <v>42483.385520833333</v>
          </cell>
          <cell r="BO331" t="str">
            <v>82E119922Y2159428</v>
          </cell>
          <cell r="BP331">
            <v>4.5</v>
          </cell>
        </row>
        <row r="332">
          <cell r="A332">
            <v>343</v>
          </cell>
          <cell r="B332">
            <v>14903</v>
          </cell>
          <cell r="C332">
            <v>3502538</v>
          </cell>
          <cell r="D332" t="b">
            <v>1</v>
          </cell>
          <cell r="E332" t="str">
            <v>Charlotte</v>
          </cell>
          <cell r="F332" t="str">
            <v>Maywood</v>
          </cell>
          <cell r="G332" t="str">
            <v>Charlotte MAYWOOD</v>
          </cell>
          <cell r="H332" t="str">
            <v>Kettering Town Harriers</v>
          </cell>
          <cell r="I332" t="str">
            <v>Prince William Academy</v>
          </cell>
          <cell r="J332" t="str">
            <v>U17 Women</v>
          </cell>
          <cell r="K332" t="str">
            <v>Female</v>
          </cell>
          <cell r="L332" t="str">
            <v>Birth</v>
          </cell>
          <cell r="M332" t="str">
            <v>Northampton</v>
          </cell>
          <cell r="N332">
            <v>36797</v>
          </cell>
          <cell r="O332">
            <v>0</v>
          </cell>
          <cell r="Q332">
            <v>0</v>
          </cell>
          <cell r="S332">
            <v>0</v>
          </cell>
          <cell r="U332">
            <v>30</v>
          </cell>
          <cell r="V332">
            <v>2.4500000000000002</v>
          </cell>
          <cell r="W332">
            <v>0</v>
          </cell>
          <cell r="Y332">
            <v>0</v>
          </cell>
          <cell r="AA332">
            <v>0</v>
          </cell>
          <cell r="AC332">
            <v>0</v>
          </cell>
          <cell r="AE332">
            <v>0</v>
          </cell>
          <cell r="AI332">
            <v>0</v>
          </cell>
          <cell r="AS332">
            <v>0</v>
          </cell>
          <cell r="AU332">
            <v>0</v>
          </cell>
          <cell r="AW332">
            <v>0</v>
          </cell>
          <cell r="AY332">
            <v>0</v>
          </cell>
          <cell r="BA332">
            <v>0</v>
          </cell>
          <cell r="BC332">
            <v>0</v>
          </cell>
          <cell r="BE332">
            <v>0</v>
          </cell>
          <cell r="BG332">
            <v>0</v>
          </cell>
          <cell r="BM332" t="str">
            <v>Shane Smith</v>
          </cell>
          <cell r="BN332">
            <v>42481.614039351851</v>
          </cell>
          <cell r="BO332" t="str">
            <v>4EM502918R585192V</v>
          </cell>
          <cell r="BP332">
            <v>4.5</v>
          </cell>
        </row>
        <row r="333">
          <cell r="A333">
            <v>344</v>
          </cell>
          <cell r="B333">
            <v>14963</v>
          </cell>
          <cell r="C333">
            <v>3295078</v>
          </cell>
          <cell r="D333" t="b">
            <v>1</v>
          </cell>
          <cell r="E333" t="str">
            <v>Jay-Leigh</v>
          </cell>
          <cell r="F333" t="str">
            <v>McAllister</v>
          </cell>
          <cell r="G333" t="str">
            <v>Jay-Leigh MCALLISTER</v>
          </cell>
          <cell r="H333" t="str">
            <v>Corby AC</v>
          </cell>
          <cell r="I333" t="str">
            <v>CBA</v>
          </cell>
          <cell r="J333" t="str">
            <v>U13 Girls</v>
          </cell>
          <cell r="K333" t="str">
            <v>Female</v>
          </cell>
          <cell r="L333" t="str">
            <v>Birth</v>
          </cell>
          <cell r="M333" t="str">
            <v>Kettering, Northants</v>
          </cell>
          <cell r="N333">
            <v>38029</v>
          </cell>
          <cell r="O333">
            <v>0</v>
          </cell>
          <cell r="Q333">
            <v>0</v>
          </cell>
          <cell r="S333">
            <v>0</v>
          </cell>
          <cell r="U333">
            <v>50</v>
          </cell>
          <cell r="V333">
            <v>3.2709999999999999</v>
          </cell>
          <cell r="W333">
            <v>50</v>
          </cell>
          <cell r="X333">
            <v>5.27</v>
          </cell>
          <cell r="Y333">
            <v>0</v>
          </cell>
          <cell r="AA333">
            <v>0</v>
          </cell>
          <cell r="AC333">
            <v>0</v>
          </cell>
          <cell r="AE333">
            <v>0</v>
          </cell>
          <cell r="AI333">
            <v>0</v>
          </cell>
          <cell r="AS333">
            <v>0</v>
          </cell>
          <cell r="AU333">
            <v>0</v>
          </cell>
          <cell r="AW333">
            <v>0</v>
          </cell>
          <cell r="AY333">
            <v>0</v>
          </cell>
          <cell r="BA333">
            <v>0</v>
          </cell>
          <cell r="BC333">
            <v>0</v>
          </cell>
          <cell r="BE333">
            <v>0</v>
          </cell>
          <cell r="BG333">
            <v>0</v>
          </cell>
          <cell r="BM333" t="str">
            <v>Bill Boyd</v>
          </cell>
          <cell r="BN333">
            <v>42482.191481481481</v>
          </cell>
          <cell r="BO333" t="str">
            <v>77L42296J1606753T</v>
          </cell>
          <cell r="BP333">
            <v>9</v>
          </cell>
        </row>
        <row r="334">
          <cell r="A334">
            <v>345</v>
          </cell>
          <cell r="B334">
            <v>14806</v>
          </cell>
          <cell r="C334">
            <v>121212123456</v>
          </cell>
          <cell r="D334" t="b">
            <v>1</v>
          </cell>
          <cell r="E334" t="str">
            <v>Dannielle</v>
          </cell>
          <cell r="F334" t="str">
            <v>Mccann Gaskell</v>
          </cell>
          <cell r="G334" t="str">
            <v>Dannielle MCCANN GASKELL</v>
          </cell>
          <cell r="H334" t="str">
            <v>Kettering Town Harriers</v>
          </cell>
          <cell r="I334" t="str">
            <v>brooke weston</v>
          </cell>
          <cell r="J334" t="str">
            <v>U17 Women</v>
          </cell>
          <cell r="K334" t="str">
            <v>Female</v>
          </cell>
          <cell r="L334" t="str">
            <v>Birth</v>
          </cell>
          <cell r="M334" t="str">
            <v>kettering</v>
          </cell>
          <cell r="N334">
            <v>36835</v>
          </cell>
          <cell r="O334">
            <v>0</v>
          </cell>
          <cell r="Q334">
            <v>0</v>
          </cell>
          <cell r="S334">
            <v>0</v>
          </cell>
          <cell r="U334">
            <v>30</v>
          </cell>
          <cell r="V334">
            <v>2.17</v>
          </cell>
          <cell r="W334">
            <v>30</v>
          </cell>
          <cell r="X334">
            <v>4.59</v>
          </cell>
          <cell r="Y334">
            <v>0</v>
          </cell>
          <cell r="AA334">
            <v>0</v>
          </cell>
          <cell r="AC334">
            <v>0</v>
          </cell>
          <cell r="AE334">
            <v>0</v>
          </cell>
          <cell r="AI334">
            <v>0</v>
          </cell>
          <cell r="AS334">
            <v>0</v>
          </cell>
          <cell r="AU334">
            <v>0</v>
          </cell>
          <cell r="AW334">
            <v>0</v>
          </cell>
          <cell r="AY334">
            <v>0</v>
          </cell>
          <cell r="BA334">
            <v>0</v>
          </cell>
          <cell r="BC334">
            <v>0</v>
          </cell>
          <cell r="BE334">
            <v>0</v>
          </cell>
          <cell r="BG334">
            <v>0</v>
          </cell>
          <cell r="BM334" t="str">
            <v>shane smith</v>
          </cell>
          <cell r="BN334">
            <v>42481.330752314818</v>
          </cell>
          <cell r="BO334" t="str">
            <v>7GV77352D95149335</v>
          </cell>
          <cell r="BP334">
            <v>9</v>
          </cell>
        </row>
        <row r="335">
          <cell r="A335">
            <v>346</v>
          </cell>
          <cell r="B335">
            <v>15051</v>
          </cell>
          <cell r="C335">
            <v>3141537</v>
          </cell>
          <cell r="D335" t="b">
            <v>1</v>
          </cell>
          <cell r="E335" t="str">
            <v>Kiona</v>
          </cell>
          <cell r="F335" t="str">
            <v>McLennon</v>
          </cell>
          <cell r="G335" t="str">
            <v>Kiona MCLENNON</v>
          </cell>
          <cell r="H335" t="str">
            <v>Rugby &amp; Northampton AC</v>
          </cell>
          <cell r="I335" t="str">
            <v>Abbey Field</v>
          </cell>
          <cell r="J335" t="str">
            <v>U20 Women</v>
          </cell>
          <cell r="K335" t="str">
            <v>Female</v>
          </cell>
          <cell r="L335" t="str">
            <v>Residency</v>
          </cell>
          <cell r="M335" t="str">
            <v>Bradford</v>
          </cell>
          <cell r="N335">
            <v>36202</v>
          </cell>
          <cell r="O335">
            <v>0</v>
          </cell>
          <cell r="Q335">
            <v>0</v>
          </cell>
          <cell r="S335">
            <v>0</v>
          </cell>
          <cell r="U335">
            <v>0</v>
          </cell>
          <cell r="W335">
            <v>0</v>
          </cell>
          <cell r="Y335">
            <v>0</v>
          </cell>
          <cell r="AA335">
            <v>0</v>
          </cell>
          <cell r="AC335">
            <v>0</v>
          </cell>
          <cell r="AE335">
            <v>0</v>
          </cell>
          <cell r="AI335">
            <v>0</v>
          </cell>
          <cell r="AS335">
            <v>0</v>
          </cell>
          <cell r="AU335">
            <v>0</v>
          </cell>
          <cell r="AW335">
            <v>0</v>
          </cell>
          <cell r="AY335">
            <v>0</v>
          </cell>
          <cell r="BA335">
            <v>20</v>
          </cell>
          <cell r="BB335">
            <v>12.58</v>
          </cell>
          <cell r="BC335">
            <v>20</v>
          </cell>
          <cell r="BD335">
            <v>33.659999999999997</v>
          </cell>
          <cell r="BE335">
            <v>0</v>
          </cell>
          <cell r="BG335">
            <v>0</v>
          </cell>
          <cell r="BM335" t="str">
            <v>Coach ..</v>
          </cell>
          <cell r="BN335">
            <v>42482.495254629626</v>
          </cell>
          <cell r="BO335" t="str">
            <v>26T278833L717510G</v>
          </cell>
          <cell r="BP335">
            <v>11</v>
          </cell>
        </row>
        <row r="336">
          <cell r="A336">
            <v>347</v>
          </cell>
          <cell r="B336">
            <v>13804</v>
          </cell>
          <cell r="C336">
            <v>3301726</v>
          </cell>
          <cell r="D336" t="b">
            <v>1</v>
          </cell>
          <cell r="E336" t="str">
            <v>Amelia</v>
          </cell>
          <cell r="F336" t="str">
            <v>McMurtrie</v>
          </cell>
          <cell r="G336" t="str">
            <v>Amelia MCMURTRIE</v>
          </cell>
          <cell r="H336" t="str">
            <v>Rugby &amp; Northampton AC</v>
          </cell>
          <cell r="I336" t="str">
            <v>School ..</v>
          </cell>
          <cell r="J336" t="str">
            <v>U15 Girls</v>
          </cell>
          <cell r="K336" t="str">
            <v>Female</v>
          </cell>
          <cell r="L336" t="str">
            <v>Birth</v>
          </cell>
          <cell r="M336" t="str">
            <v>Northampton</v>
          </cell>
          <cell r="N336">
            <v>37837</v>
          </cell>
          <cell r="O336">
            <v>0</v>
          </cell>
          <cell r="Q336">
            <v>0</v>
          </cell>
          <cell r="S336">
            <v>0</v>
          </cell>
          <cell r="U336">
            <v>40</v>
          </cell>
          <cell r="V336">
            <v>2.34</v>
          </cell>
          <cell r="W336">
            <v>40</v>
          </cell>
          <cell r="X336">
            <v>5.19</v>
          </cell>
          <cell r="Y336">
            <v>0</v>
          </cell>
          <cell r="AA336">
            <v>0</v>
          </cell>
          <cell r="AC336">
            <v>0</v>
          </cell>
          <cell r="AE336">
            <v>0</v>
          </cell>
          <cell r="AI336">
            <v>0</v>
          </cell>
          <cell r="AS336">
            <v>0</v>
          </cell>
          <cell r="AU336">
            <v>0</v>
          </cell>
          <cell r="AW336">
            <v>0</v>
          </cell>
          <cell r="AY336">
            <v>0</v>
          </cell>
          <cell r="BA336">
            <v>0</v>
          </cell>
          <cell r="BC336">
            <v>0</v>
          </cell>
          <cell r="BE336">
            <v>0</v>
          </cell>
          <cell r="BG336">
            <v>0</v>
          </cell>
          <cell r="BM336" t="str">
            <v>Coach ..</v>
          </cell>
          <cell r="BN336">
            <v>42555.274548611109</v>
          </cell>
          <cell r="BO336" t="str">
            <v>7C230411DX838835P</v>
          </cell>
          <cell r="BP336">
            <v>9</v>
          </cell>
        </row>
        <row r="337">
          <cell r="A337">
            <v>348</v>
          </cell>
          <cell r="B337">
            <v>15256</v>
          </cell>
          <cell r="C337">
            <v>2957906</v>
          </cell>
          <cell r="D337" t="b">
            <v>1</v>
          </cell>
          <cell r="E337" t="str">
            <v>Ciara</v>
          </cell>
          <cell r="F337" t="str">
            <v>Moore</v>
          </cell>
          <cell r="G337" t="str">
            <v>Ciara MOORE</v>
          </cell>
          <cell r="H337" t="str">
            <v>Rugby &amp; Northampton AC</v>
          </cell>
          <cell r="I337" t="str">
            <v>School ..</v>
          </cell>
          <cell r="J337" t="str">
            <v>U20 Women</v>
          </cell>
          <cell r="K337" t="str">
            <v>Female</v>
          </cell>
          <cell r="L337" t="str">
            <v>Birth</v>
          </cell>
          <cell r="M337" t="str">
            <v>northampton</v>
          </cell>
          <cell r="N337">
            <v>35880</v>
          </cell>
          <cell r="O337">
            <v>0</v>
          </cell>
          <cell r="Q337">
            <v>0</v>
          </cell>
          <cell r="S337">
            <v>0</v>
          </cell>
          <cell r="U337">
            <v>20</v>
          </cell>
          <cell r="V337" t="str">
            <v>X</v>
          </cell>
          <cell r="W337">
            <v>0</v>
          </cell>
          <cell r="Y337">
            <v>0</v>
          </cell>
          <cell r="AA337">
            <v>0</v>
          </cell>
          <cell r="AC337">
            <v>0</v>
          </cell>
          <cell r="AE337">
            <v>0</v>
          </cell>
          <cell r="AI337">
            <v>0</v>
          </cell>
          <cell r="AS337">
            <v>0</v>
          </cell>
          <cell r="AU337">
            <v>0</v>
          </cell>
          <cell r="AW337">
            <v>0</v>
          </cell>
          <cell r="AY337">
            <v>0</v>
          </cell>
          <cell r="BA337">
            <v>0</v>
          </cell>
          <cell r="BC337">
            <v>0</v>
          </cell>
          <cell r="BE337">
            <v>0</v>
          </cell>
          <cell r="BG337">
            <v>0</v>
          </cell>
          <cell r="BM337" t="str">
            <v>Coach ..</v>
          </cell>
          <cell r="BN337">
            <v>42483.534826388888</v>
          </cell>
          <cell r="BO337" t="str">
            <v>4W377314A73583343</v>
          </cell>
          <cell r="BP337">
            <v>5.5</v>
          </cell>
        </row>
        <row r="338">
          <cell r="A338">
            <v>349</v>
          </cell>
          <cell r="B338">
            <v>14112</v>
          </cell>
          <cell r="C338">
            <v>3227697</v>
          </cell>
          <cell r="D338" t="b">
            <v>1</v>
          </cell>
          <cell r="E338" t="str">
            <v>Zoe</v>
          </cell>
          <cell r="F338" t="str">
            <v>Morling</v>
          </cell>
          <cell r="G338" t="str">
            <v>Zoe MORLING</v>
          </cell>
          <cell r="H338" t="str">
            <v>Rugby &amp; Northampton AC</v>
          </cell>
          <cell r="I338" t="str">
            <v>abbeyfield</v>
          </cell>
          <cell r="J338" t="str">
            <v>U15 Girls</v>
          </cell>
          <cell r="K338" t="str">
            <v>Female</v>
          </cell>
          <cell r="L338" t="str">
            <v>Birth</v>
          </cell>
          <cell r="M338" t="str">
            <v>Town/City Place of Birth ...</v>
          </cell>
          <cell r="N338">
            <v>37156</v>
          </cell>
          <cell r="O338">
            <v>0</v>
          </cell>
          <cell r="Q338">
            <v>0</v>
          </cell>
          <cell r="S338">
            <v>0</v>
          </cell>
          <cell r="U338">
            <v>0</v>
          </cell>
          <cell r="W338">
            <v>40</v>
          </cell>
          <cell r="X338" t="str">
            <v>X</v>
          </cell>
          <cell r="Y338">
            <v>0</v>
          </cell>
          <cell r="AA338">
            <v>0</v>
          </cell>
          <cell r="AC338">
            <v>0</v>
          </cell>
          <cell r="AE338">
            <v>0</v>
          </cell>
          <cell r="AI338">
            <v>0</v>
          </cell>
          <cell r="AS338">
            <v>0</v>
          </cell>
          <cell r="AU338">
            <v>0</v>
          </cell>
          <cell r="AW338">
            <v>0</v>
          </cell>
          <cell r="AY338">
            <v>0</v>
          </cell>
          <cell r="BA338">
            <v>0</v>
          </cell>
          <cell r="BC338">
            <v>0</v>
          </cell>
          <cell r="BE338">
            <v>0</v>
          </cell>
          <cell r="BG338">
            <v>0</v>
          </cell>
          <cell r="BM338" t="str">
            <v>Coach ..</v>
          </cell>
          <cell r="BN338">
            <v>42708.333252314813</v>
          </cell>
          <cell r="BO338" t="str">
            <v>5U117405AW2548618</v>
          </cell>
          <cell r="BP338">
            <v>4.5</v>
          </cell>
        </row>
        <row r="339">
          <cell r="A339">
            <v>350</v>
          </cell>
          <cell r="B339">
            <v>14231</v>
          </cell>
          <cell r="C339">
            <v>3014343</v>
          </cell>
          <cell r="D339" t="b">
            <v>1</v>
          </cell>
          <cell r="E339" t="str">
            <v>Sophie</v>
          </cell>
          <cell r="F339" t="str">
            <v>Moss</v>
          </cell>
          <cell r="G339" t="str">
            <v>Sophie MOSS</v>
          </cell>
          <cell r="H339" t="str">
            <v>Kettering Town Harriers</v>
          </cell>
          <cell r="I339" t="str">
            <v>School ..</v>
          </cell>
          <cell r="J339" t="str">
            <v>U17 Women</v>
          </cell>
          <cell r="K339" t="str">
            <v>Female</v>
          </cell>
          <cell r="L339" t="str">
            <v>Birth</v>
          </cell>
          <cell r="M339" t="str">
            <v>Kettering</v>
          </cell>
          <cell r="N339">
            <v>36725</v>
          </cell>
          <cell r="O339">
            <v>0</v>
          </cell>
          <cell r="Q339">
            <v>0</v>
          </cell>
          <cell r="S339">
            <v>0</v>
          </cell>
          <cell r="U339">
            <v>30</v>
          </cell>
          <cell r="V339">
            <v>2.2400000000000002</v>
          </cell>
          <cell r="W339">
            <v>0</v>
          </cell>
          <cell r="Y339">
            <v>0</v>
          </cell>
          <cell r="AA339">
            <v>0</v>
          </cell>
          <cell r="AC339">
            <v>0</v>
          </cell>
          <cell r="AE339">
            <v>0</v>
          </cell>
          <cell r="AI339">
            <v>0</v>
          </cell>
          <cell r="AS339">
            <v>0</v>
          </cell>
          <cell r="AU339">
            <v>0</v>
          </cell>
          <cell r="AW339">
            <v>0</v>
          </cell>
          <cell r="AY339">
            <v>0</v>
          </cell>
          <cell r="BA339">
            <v>0</v>
          </cell>
          <cell r="BC339">
            <v>0</v>
          </cell>
          <cell r="BE339">
            <v>0</v>
          </cell>
          <cell r="BG339">
            <v>0</v>
          </cell>
          <cell r="BM339" t="str">
            <v>Shane Smith</v>
          </cell>
          <cell r="BN339">
            <v>42474.484317129631</v>
          </cell>
          <cell r="BO339" t="str">
            <v>6TT97324YM3966301</v>
          </cell>
          <cell r="BP339">
            <v>4.5</v>
          </cell>
        </row>
        <row r="340">
          <cell r="A340">
            <v>351</v>
          </cell>
          <cell r="B340">
            <v>15138</v>
          </cell>
          <cell r="C340" t="str">
            <v>TN091105</v>
          </cell>
          <cell r="D340" t="b">
            <v>1</v>
          </cell>
          <cell r="E340" t="str">
            <v>Orla</v>
          </cell>
          <cell r="F340" t="str">
            <v>Myers</v>
          </cell>
          <cell r="G340" t="str">
            <v>Orla MYERS</v>
          </cell>
          <cell r="H340" t="str">
            <v>Rugby &amp; Northampton AC</v>
          </cell>
          <cell r="I340" t="str">
            <v>School ..</v>
          </cell>
          <cell r="J340" t="str">
            <v>U11 Girls</v>
          </cell>
          <cell r="K340" t="str">
            <v>Female</v>
          </cell>
          <cell r="L340" t="str">
            <v>Residency</v>
          </cell>
          <cell r="M340" t="str">
            <v>Northampton</v>
          </cell>
          <cell r="N340">
            <v>38664</v>
          </cell>
          <cell r="O340">
            <v>0</v>
          </cell>
          <cell r="Q340">
            <v>0</v>
          </cell>
          <cell r="S340">
            <v>0</v>
          </cell>
          <cell r="U340">
            <v>60</v>
          </cell>
          <cell r="V340">
            <v>2.16</v>
          </cell>
          <cell r="W340">
            <v>60</v>
          </cell>
          <cell r="X340" t="str">
            <v>XXX</v>
          </cell>
          <cell r="Y340">
            <v>0</v>
          </cell>
          <cell r="AA340">
            <v>0</v>
          </cell>
          <cell r="AC340">
            <v>0</v>
          </cell>
          <cell r="AE340">
            <v>0</v>
          </cell>
          <cell r="AI340">
            <v>0</v>
          </cell>
          <cell r="AS340">
            <v>0</v>
          </cell>
          <cell r="AU340">
            <v>0</v>
          </cell>
          <cell r="AW340">
            <v>60</v>
          </cell>
          <cell r="AX340">
            <v>2.2999999999999998</v>
          </cell>
          <cell r="AY340">
            <v>0</v>
          </cell>
          <cell r="BA340">
            <v>0</v>
          </cell>
          <cell r="BC340">
            <v>0</v>
          </cell>
          <cell r="BE340">
            <v>0</v>
          </cell>
          <cell r="BG340">
            <v>0</v>
          </cell>
          <cell r="BM340" t="str">
            <v>Coach ..</v>
          </cell>
          <cell r="BN340">
            <v>42483.145578703705</v>
          </cell>
          <cell r="BO340" t="str">
            <v>9C5531219W623871W</v>
          </cell>
          <cell r="BP340">
            <v>13.5</v>
          </cell>
        </row>
        <row r="341">
          <cell r="A341">
            <v>352</v>
          </cell>
          <cell r="B341">
            <v>15250</v>
          </cell>
          <cell r="C341">
            <v>3532132</v>
          </cell>
          <cell r="D341" t="b">
            <v>1</v>
          </cell>
          <cell r="E341" t="str">
            <v>Caitlin</v>
          </cell>
          <cell r="F341" t="str">
            <v>Neall-Johnston</v>
          </cell>
          <cell r="G341" t="str">
            <v>Caitlin NEALL-JOHNSTON</v>
          </cell>
          <cell r="H341" t="str">
            <v>Silson Joggers AC</v>
          </cell>
          <cell r="I341" t="str">
            <v>Newbottle and Charlton</v>
          </cell>
          <cell r="J341" t="str">
            <v>U13 Girls</v>
          </cell>
          <cell r="K341" t="str">
            <v>Female</v>
          </cell>
          <cell r="L341" t="str">
            <v>Residency</v>
          </cell>
          <cell r="M341" t="str">
            <v>Santiago</v>
          </cell>
          <cell r="N341">
            <v>38510</v>
          </cell>
          <cell r="O341">
            <v>0</v>
          </cell>
          <cell r="Q341">
            <v>0</v>
          </cell>
          <cell r="S341">
            <v>0</v>
          </cell>
          <cell r="U341">
            <v>0</v>
          </cell>
          <cell r="W341">
            <v>50</v>
          </cell>
          <cell r="X341">
            <v>8.1</v>
          </cell>
          <cell r="Y341">
            <v>0</v>
          </cell>
          <cell r="AA341">
            <v>0</v>
          </cell>
          <cell r="AC341">
            <v>0</v>
          </cell>
          <cell r="AE341">
            <v>0</v>
          </cell>
          <cell r="AI341">
            <v>0</v>
          </cell>
          <cell r="AS341">
            <v>0</v>
          </cell>
          <cell r="AU341">
            <v>0</v>
          </cell>
          <cell r="AW341">
            <v>50</v>
          </cell>
          <cell r="AX341">
            <v>165</v>
          </cell>
          <cell r="AY341">
            <v>0</v>
          </cell>
          <cell r="BA341">
            <v>0</v>
          </cell>
          <cell r="BC341">
            <v>0</v>
          </cell>
          <cell r="BE341">
            <v>0</v>
          </cell>
          <cell r="BG341">
            <v>0</v>
          </cell>
          <cell r="BM341" t="str">
            <v>David</v>
          </cell>
          <cell r="BN341">
            <v>42483.525833333333</v>
          </cell>
          <cell r="BO341" t="str">
            <v>6M360834W53084507</v>
          </cell>
          <cell r="BP341">
            <v>9</v>
          </cell>
        </row>
        <row r="342">
          <cell r="A342">
            <v>353</v>
          </cell>
          <cell r="B342">
            <v>14230</v>
          </cell>
          <cell r="C342">
            <v>3228944</v>
          </cell>
          <cell r="D342" t="b">
            <v>1</v>
          </cell>
          <cell r="E342" t="str">
            <v>Claudia</v>
          </cell>
          <cell r="F342" t="str">
            <v>Nevett</v>
          </cell>
          <cell r="G342" t="str">
            <v>Claudia NEVETT</v>
          </cell>
          <cell r="H342" t="str">
            <v>Kettering Town Harriers</v>
          </cell>
          <cell r="I342" t="str">
            <v>Bishop Stopford Kettering</v>
          </cell>
          <cell r="J342" t="str">
            <v>U20 Women</v>
          </cell>
          <cell r="K342" t="str">
            <v>Female</v>
          </cell>
          <cell r="L342" t="str">
            <v>Birth</v>
          </cell>
          <cell r="M342" t="str">
            <v>Kettering</v>
          </cell>
          <cell r="N342">
            <v>36162</v>
          </cell>
          <cell r="O342">
            <v>0</v>
          </cell>
          <cell r="Q342">
            <v>0</v>
          </cell>
          <cell r="S342">
            <v>0</v>
          </cell>
          <cell r="U342">
            <v>0</v>
          </cell>
          <cell r="W342">
            <v>20</v>
          </cell>
          <cell r="X342">
            <v>4.5</v>
          </cell>
          <cell r="Y342">
            <v>20</v>
          </cell>
          <cell r="Z342">
            <v>18</v>
          </cell>
          <cell r="AA342">
            <v>0</v>
          </cell>
          <cell r="AC342">
            <v>0</v>
          </cell>
          <cell r="AE342">
            <v>0</v>
          </cell>
          <cell r="AI342">
            <v>0</v>
          </cell>
          <cell r="AS342">
            <v>0</v>
          </cell>
          <cell r="AU342">
            <v>0</v>
          </cell>
          <cell r="AW342">
            <v>0</v>
          </cell>
          <cell r="AY342">
            <v>0</v>
          </cell>
          <cell r="BA342">
            <v>0</v>
          </cell>
          <cell r="BC342">
            <v>0</v>
          </cell>
          <cell r="BE342">
            <v>0</v>
          </cell>
          <cell r="BG342">
            <v>0</v>
          </cell>
          <cell r="BM342" t="str">
            <v>Shane Smith</v>
          </cell>
          <cell r="BN342">
            <v>42474.44835648148</v>
          </cell>
          <cell r="BO342" t="str">
            <v>11R27046VF793560A</v>
          </cell>
          <cell r="BP342">
            <v>11</v>
          </cell>
        </row>
        <row r="343">
          <cell r="A343">
            <v>354</v>
          </cell>
          <cell r="B343">
            <v>15015</v>
          </cell>
          <cell r="C343">
            <v>3140581</v>
          </cell>
          <cell r="D343" t="b">
            <v>1</v>
          </cell>
          <cell r="E343" t="str">
            <v>Megan</v>
          </cell>
          <cell r="F343" t="str">
            <v>Owen</v>
          </cell>
          <cell r="G343" t="str">
            <v>Megan OWEN</v>
          </cell>
          <cell r="H343" t="str">
            <v>Daventry AAC</v>
          </cell>
          <cell r="I343" t="str">
            <v>School ..</v>
          </cell>
          <cell r="J343" t="str">
            <v>U20 Women</v>
          </cell>
          <cell r="K343" t="str">
            <v>Female</v>
          </cell>
          <cell r="L343" t="str">
            <v>Residency</v>
          </cell>
          <cell r="M343" t="str">
            <v>Sutton Coldfield</v>
          </cell>
          <cell r="N343">
            <v>35971</v>
          </cell>
          <cell r="O343">
            <v>0</v>
          </cell>
          <cell r="Q343">
            <v>0</v>
          </cell>
          <cell r="S343">
            <v>0</v>
          </cell>
          <cell r="U343">
            <v>0</v>
          </cell>
          <cell r="W343">
            <v>0</v>
          </cell>
          <cell r="Y343">
            <v>0</v>
          </cell>
          <cell r="AA343">
            <v>0</v>
          </cell>
          <cell r="AC343">
            <v>0</v>
          </cell>
          <cell r="AE343">
            <v>0</v>
          </cell>
          <cell r="AI343">
            <v>0</v>
          </cell>
          <cell r="AS343">
            <v>20</v>
          </cell>
          <cell r="AT343">
            <v>1.56</v>
          </cell>
          <cell r="AU343">
            <v>0</v>
          </cell>
          <cell r="AW343">
            <v>0</v>
          </cell>
          <cell r="AY343">
            <v>0</v>
          </cell>
          <cell r="BA343">
            <v>0</v>
          </cell>
          <cell r="BC343">
            <v>0</v>
          </cell>
          <cell r="BE343">
            <v>0</v>
          </cell>
          <cell r="BG343">
            <v>0</v>
          </cell>
          <cell r="BM343" t="str">
            <v>Coach ..</v>
          </cell>
          <cell r="BN343">
            <v>42482.386388888888</v>
          </cell>
          <cell r="BO343" t="str">
            <v>8PK647455K179753C</v>
          </cell>
          <cell r="BP343">
            <v>5.5</v>
          </cell>
        </row>
        <row r="344">
          <cell r="A344">
            <v>355</v>
          </cell>
          <cell r="B344">
            <v>14885</v>
          </cell>
          <cell r="C344">
            <v>3577066</v>
          </cell>
          <cell r="D344" t="b">
            <v>1</v>
          </cell>
          <cell r="E344" t="str">
            <v>Millie</v>
          </cell>
          <cell r="F344" t="str">
            <v>Pashler</v>
          </cell>
          <cell r="G344" t="str">
            <v>Millie PASHLER</v>
          </cell>
          <cell r="H344" t="str">
            <v>Rugby &amp; Northampton AC</v>
          </cell>
          <cell r="I344" t="str">
            <v>Caroline Chisholm</v>
          </cell>
          <cell r="J344" t="str">
            <v>U15 Girls</v>
          </cell>
          <cell r="K344" t="str">
            <v>Female</v>
          </cell>
          <cell r="L344" t="str">
            <v>Birth</v>
          </cell>
          <cell r="M344" t="str">
            <v>Northampton</v>
          </cell>
          <cell r="N344">
            <v>37814</v>
          </cell>
          <cell r="O344">
            <v>0</v>
          </cell>
          <cell r="Q344">
            <v>0</v>
          </cell>
          <cell r="S344">
            <v>0</v>
          </cell>
          <cell r="U344">
            <v>40</v>
          </cell>
          <cell r="V344">
            <v>3.02</v>
          </cell>
          <cell r="W344">
            <v>0</v>
          </cell>
          <cell r="Y344">
            <v>0</v>
          </cell>
          <cell r="AA344">
            <v>0</v>
          </cell>
          <cell r="AC344">
            <v>0</v>
          </cell>
          <cell r="AE344">
            <v>0</v>
          </cell>
          <cell r="AI344">
            <v>0</v>
          </cell>
          <cell r="AS344">
            <v>0</v>
          </cell>
          <cell r="AU344">
            <v>0</v>
          </cell>
          <cell r="AW344">
            <v>0</v>
          </cell>
          <cell r="AY344">
            <v>0</v>
          </cell>
          <cell r="BA344">
            <v>0</v>
          </cell>
          <cell r="BC344">
            <v>0</v>
          </cell>
          <cell r="BE344">
            <v>0</v>
          </cell>
          <cell r="BG344">
            <v>0</v>
          </cell>
          <cell r="BM344" t="str">
            <v>Coach ..</v>
          </cell>
          <cell r="BN344">
            <v>42481.577222222222</v>
          </cell>
          <cell r="BO344" t="str">
            <v>5G0501283G806262W</v>
          </cell>
          <cell r="BP344">
            <v>4.5</v>
          </cell>
        </row>
        <row r="345">
          <cell r="A345">
            <v>356</v>
          </cell>
          <cell r="B345">
            <v>15055</v>
          </cell>
          <cell r="C345" t="str">
            <v>TN150803</v>
          </cell>
          <cell r="D345" t="b">
            <v>1</v>
          </cell>
          <cell r="E345" t="str">
            <v>Gabby</v>
          </cell>
          <cell r="F345" t="str">
            <v>Peck</v>
          </cell>
          <cell r="G345" t="str">
            <v>Gabby PECK</v>
          </cell>
          <cell r="H345" t="str">
            <v>Rugby &amp; Northampton AC</v>
          </cell>
          <cell r="I345" t="str">
            <v>Spratton Hall</v>
          </cell>
          <cell r="J345" t="str">
            <v>U15 Girls</v>
          </cell>
          <cell r="K345" t="str">
            <v>Female</v>
          </cell>
          <cell r="L345" t="str">
            <v>Residency</v>
          </cell>
          <cell r="M345" t="str">
            <v>Sutton</v>
          </cell>
          <cell r="N345">
            <v>37848</v>
          </cell>
          <cell r="O345">
            <v>0</v>
          </cell>
          <cell r="Q345">
            <v>0</v>
          </cell>
          <cell r="S345">
            <v>0</v>
          </cell>
          <cell r="U345">
            <v>40</v>
          </cell>
          <cell r="V345" t="str">
            <v>X</v>
          </cell>
          <cell r="W345">
            <v>40</v>
          </cell>
          <cell r="X345" t="str">
            <v>X</v>
          </cell>
          <cell r="Y345">
            <v>0</v>
          </cell>
          <cell r="AA345">
            <v>0</v>
          </cell>
          <cell r="AC345">
            <v>0</v>
          </cell>
          <cell r="AE345">
            <v>0</v>
          </cell>
          <cell r="AI345">
            <v>0</v>
          </cell>
          <cell r="AS345">
            <v>0</v>
          </cell>
          <cell r="AU345">
            <v>0</v>
          </cell>
          <cell r="AW345">
            <v>0</v>
          </cell>
          <cell r="AY345">
            <v>0</v>
          </cell>
          <cell r="BA345">
            <v>0</v>
          </cell>
          <cell r="BC345">
            <v>0</v>
          </cell>
          <cell r="BE345">
            <v>0</v>
          </cell>
          <cell r="BG345">
            <v>0</v>
          </cell>
          <cell r="BM345" t="str">
            <v>NeilGlover</v>
          </cell>
          <cell r="BN345">
            <v>42482.538564814815</v>
          </cell>
          <cell r="BO345" t="str">
            <v>4DD26480U41681646</v>
          </cell>
          <cell r="BP345">
            <v>9</v>
          </cell>
        </row>
        <row r="346">
          <cell r="A346">
            <v>357</v>
          </cell>
          <cell r="B346">
            <v>15154</v>
          </cell>
          <cell r="C346">
            <v>3543897</v>
          </cell>
          <cell r="D346" t="b">
            <v>1</v>
          </cell>
          <cell r="E346" t="str">
            <v>Emma</v>
          </cell>
          <cell r="F346" t="str">
            <v>Peel</v>
          </cell>
          <cell r="G346" t="str">
            <v>Emma PEEL</v>
          </cell>
          <cell r="H346" t="str">
            <v>Rugby &amp; Northampton AC</v>
          </cell>
          <cell r="I346" t="str">
            <v>Caroline Chisholm</v>
          </cell>
          <cell r="J346" t="str">
            <v>U17 Women</v>
          </cell>
          <cell r="K346" t="str">
            <v>Female</v>
          </cell>
          <cell r="L346" t="str">
            <v>Birth</v>
          </cell>
          <cell r="M346" t="str">
            <v>Northampton</v>
          </cell>
          <cell r="N346">
            <v>36851</v>
          </cell>
          <cell r="O346">
            <v>0</v>
          </cell>
          <cell r="Q346">
            <v>0</v>
          </cell>
          <cell r="S346">
            <v>0</v>
          </cell>
          <cell r="U346">
            <v>0</v>
          </cell>
          <cell r="W346">
            <v>0</v>
          </cell>
          <cell r="Y346">
            <v>0</v>
          </cell>
          <cell r="AA346">
            <v>0</v>
          </cell>
          <cell r="AC346">
            <v>0</v>
          </cell>
          <cell r="AE346">
            <v>0</v>
          </cell>
          <cell r="AI346">
            <v>0</v>
          </cell>
          <cell r="AS346">
            <v>30</v>
          </cell>
          <cell r="AT346">
            <v>1.5</v>
          </cell>
          <cell r="AU346">
            <v>0</v>
          </cell>
          <cell r="AW346">
            <v>0</v>
          </cell>
          <cell r="AY346">
            <v>0</v>
          </cell>
          <cell r="BA346">
            <v>0</v>
          </cell>
          <cell r="BC346">
            <v>0</v>
          </cell>
          <cell r="BE346">
            <v>0</v>
          </cell>
          <cell r="BG346">
            <v>0</v>
          </cell>
          <cell r="BM346" t="str">
            <v>Richard Blenkinsop</v>
          </cell>
          <cell r="BN346">
            <v>42483.23159722222</v>
          </cell>
          <cell r="BO346" t="str">
            <v>6SP55272X0694094L</v>
          </cell>
          <cell r="BP346">
            <v>4.5</v>
          </cell>
        </row>
        <row r="347">
          <cell r="A347">
            <v>358</v>
          </cell>
          <cell r="B347">
            <v>14490</v>
          </cell>
          <cell r="C347">
            <v>3305777</v>
          </cell>
          <cell r="D347" t="b">
            <v>1</v>
          </cell>
          <cell r="E347" t="str">
            <v>India</v>
          </cell>
          <cell r="F347" t="str">
            <v>Phipps</v>
          </cell>
          <cell r="G347" t="str">
            <v>India PHIPPS</v>
          </cell>
          <cell r="H347" t="str">
            <v>Rugby &amp; Northampton AC</v>
          </cell>
          <cell r="I347" t="str">
            <v>Caroline Chisholm</v>
          </cell>
          <cell r="J347" t="str">
            <v>U15 Girls</v>
          </cell>
          <cell r="K347" t="str">
            <v>Female</v>
          </cell>
          <cell r="L347" t="str">
            <v>Birth</v>
          </cell>
          <cell r="M347" t="str">
            <v>Northampton</v>
          </cell>
          <cell r="N347">
            <v>37579</v>
          </cell>
          <cell r="O347">
            <v>0</v>
          </cell>
          <cell r="Q347">
            <v>0</v>
          </cell>
          <cell r="S347">
            <v>0</v>
          </cell>
          <cell r="U347">
            <v>40</v>
          </cell>
          <cell r="V347" t="str">
            <v>X</v>
          </cell>
          <cell r="W347">
            <v>0</v>
          </cell>
          <cell r="Y347">
            <v>0</v>
          </cell>
          <cell r="AA347">
            <v>0</v>
          </cell>
          <cell r="AC347">
            <v>0</v>
          </cell>
          <cell r="AE347">
            <v>0</v>
          </cell>
          <cell r="AI347">
            <v>0</v>
          </cell>
          <cell r="AS347">
            <v>40</v>
          </cell>
          <cell r="AT347" t="str">
            <v>X</v>
          </cell>
          <cell r="AU347">
            <v>0</v>
          </cell>
          <cell r="AW347">
            <v>0</v>
          </cell>
          <cell r="AY347">
            <v>0</v>
          </cell>
          <cell r="BA347">
            <v>0</v>
          </cell>
          <cell r="BC347">
            <v>0</v>
          </cell>
          <cell r="BE347">
            <v>0</v>
          </cell>
          <cell r="BG347">
            <v>0</v>
          </cell>
          <cell r="BM347" t="str">
            <v>Ian Moore</v>
          </cell>
          <cell r="BN347">
            <v>42478.506331018521</v>
          </cell>
          <cell r="BO347" t="str">
            <v>6JS99016EV977914L</v>
          </cell>
          <cell r="BP347">
            <v>9</v>
          </cell>
        </row>
        <row r="348">
          <cell r="A348">
            <v>359</v>
          </cell>
          <cell r="B348">
            <v>14789</v>
          </cell>
          <cell r="C348">
            <v>3411065</v>
          </cell>
          <cell r="D348" t="b">
            <v>1</v>
          </cell>
          <cell r="E348" t="str">
            <v>Lily-May</v>
          </cell>
          <cell r="F348" t="str">
            <v>Pursey</v>
          </cell>
          <cell r="G348" t="str">
            <v>Lily-May PURSEY</v>
          </cell>
          <cell r="H348" t="str">
            <v>Rugby &amp; Northampton AC</v>
          </cell>
          <cell r="I348" t="str">
            <v>Campion</v>
          </cell>
          <cell r="J348" t="str">
            <v>U15 Girls</v>
          </cell>
          <cell r="K348" t="str">
            <v>Female</v>
          </cell>
          <cell r="L348" t="str">
            <v>Birth</v>
          </cell>
          <cell r="M348" t="str">
            <v>Northampton</v>
          </cell>
          <cell r="N348">
            <v>37145</v>
          </cell>
          <cell r="O348">
            <v>0</v>
          </cell>
          <cell r="Q348">
            <v>0</v>
          </cell>
          <cell r="S348">
            <v>0</v>
          </cell>
          <cell r="U348">
            <v>0</v>
          </cell>
          <cell r="W348">
            <v>0</v>
          </cell>
          <cell r="Y348">
            <v>0</v>
          </cell>
          <cell r="AA348">
            <v>0</v>
          </cell>
          <cell r="AC348">
            <v>0</v>
          </cell>
          <cell r="AE348">
            <v>0</v>
          </cell>
          <cell r="AI348">
            <v>0</v>
          </cell>
          <cell r="AS348">
            <v>0</v>
          </cell>
          <cell r="AU348">
            <v>0</v>
          </cell>
          <cell r="AW348">
            <v>0</v>
          </cell>
          <cell r="AY348">
            <v>0</v>
          </cell>
          <cell r="BA348">
            <v>40</v>
          </cell>
          <cell r="BB348" t="str">
            <v>X</v>
          </cell>
          <cell r="BC348">
            <v>40</v>
          </cell>
          <cell r="BD348" t="str">
            <v>X</v>
          </cell>
          <cell r="BE348">
            <v>40</v>
          </cell>
          <cell r="BF348" t="str">
            <v>X</v>
          </cell>
          <cell r="BG348">
            <v>0</v>
          </cell>
          <cell r="BM348" t="str">
            <v>Coach ..</v>
          </cell>
          <cell r="BN348">
            <v>42481.175023148149</v>
          </cell>
          <cell r="BO348" t="str">
            <v>3VX87971L0364960V</v>
          </cell>
          <cell r="BP348">
            <v>13.5</v>
          </cell>
        </row>
        <row r="349">
          <cell r="A349">
            <v>360</v>
          </cell>
          <cell r="B349">
            <v>14570</v>
          </cell>
          <cell r="C349">
            <v>3301737</v>
          </cell>
          <cell r="D349" t="b">
            <v>1</v>
          </cell>
          <cell r="E349" t="str">
            <v>Olivia</v>
          </cell>
          <cell r="F349" t="str">
            <v>Reeves</v>
          </cell>
          <cell r="G349" t="str">
            <v>Olivia REEVES</v>
          </cell>
          <cell r="H349" t="str">
            <v>Rugby &amp; Northampton AC</v>
          </cell>
          <cell r="I349" t="str">
            <v>School ..</v>
          </cell>
          <cell r="J349" t="str">
            <v>U15 Girls</v>
          </cell>
          <cell r="K349" t="str">
            <v>Female</v>
          </cell>
          <cell r="L349" t="str">
            <v>Birth</v>
          </cell>
          <cell r="M349" t="str">
            <v>Northampton</v>
          </cell>
          <cell r="N349">
            <v>37766</v>
          </cell>
          <cell r="O349">
            <v>0</v>
          </cell>
          <cell r="Q349">
            <v>0</v>
          </cell>
          <cell r="S349">
            <v>0</v>
          </cell>
          <cell r="U349">
            <v>40</v>
          </cell>
          <cell r="V349">
            <v>2.37</v>
          </cell>
          <cell r="W349">
            <v>40</v>
          </cell>
          <cell r="X349">
            <v>5.25</v>
          </cell>
          <cell r="Y349">
            <v>0</v>
          </cell>
          <cell r="AA349">
            <v>0</v>
          </cell>
          <cell r="AC349">
            <v>0</v>
          </cell>
          <cell r="AE349">
            <v>0</v>
          </cell>
          <cell r="AI349">
            <v>0</v>
          </cell>
          <cell r="AS349">
            <v>0</v>
          </cell>
          <cell r="AU349">
            <v>0</v>
          </cell>
          <cell r="AW349">
            <v>0</v>
          </cell>
          <cell r="AY349">
            <v>0</v>
          </cell>
          <cell r="BA349">
            <v>0</v>
          </cell>
          <cell r="BC349">
            <v>0</v>
          </cell>
          <cell r="BE349">
            <v>0</v>
          </cell>
          <cell r="BG349">
            <v>0</v>
          </cell>
          <cell r="BM349" t="str">
            <v>George Jones</v>
          </cell>
          <cell r="BN349">
            <v>42479.481423611112</v>
          </cell>
          <cell r="BO349" t="str">
            <v>87822783NU9733612</v>
          </cell>
          <cell r="BP349">
            <v>9</v>
          </cell>
        </row>
        <row r="350">
          <cell r="A350">
            <v>361</v>
          </cell>
          <cell r="B350">
            <v>14243</v>
          </cell>
          <cell r="C350">
            <v>3301740</v>
          </cell>
          <cell r="D350" t="b">
            <v>1</v>
          </cell>
          <cell r="E350" t="str">
            <v>Maia</v>
          </cell>
          <cell r="F350" t="str">
            <v>Reynolds</v>
          </cell>
          <cell r="G350" t="str">
            <v>Maia REYNOLDS</v>
          </cell>
          <cell r="H350" t="str">
            <v>Rugby &amp; Northampton AC</v>
          </cell>
          <cell r="I350" t="str">
            <v>Caroline Chisholm</v>
          </cell>
          <cell r="J350" t="str">
            <v>U15 Girls</v>
          </cell>
          <cell r="K350" t="str">
            <v>Female</v>
          </cell>
          <cell r="L350" t="str">
            <v>Birth</v>
          </cell>
          <cell r="M350" t="str">
            <v>Northampton</v>
          </cell>
          <cell r="N350">
            <v>37538</v>
          </cell>
          <cell r="O350">
            <v>0</v>
          </cell>
          <cell r="Q350">
            <v>0</v>
          </cell>
          <cell r="S350">
            <v>0</v>
          </cell>
          <cell r="U350">
            <v>0</v>
          </cell>
          <cell r="W350">
            <v>0</v>
          </cell>
          <cell r="Y350">
            <v>0</v>
          </cell>
          <cell r="AA350">
            <v>0</v>
          </cell>
          <cell r="AC350">
            <v>0</v>
          </cell>
          <cell r="AE350">
            <v>0</v>
          </cell>
          <cell r="AI350">
            <v>0</v>
          </cell>
          <cell r="AS350">
            <v>0</v>
          </cell>
          <cell r="AU350">
            <v>0</v>
          </cell>
          <cell r="AW350">
            <v>0</v>
          </cell>
          <cell r="AY350">
            <v>0</v>
          </cell>
          <cell r="BA350">
            <v>40</v>
          </cell>
          <cell r="BB350" t="str">
            <v>X</v>
          </cell>
          <cell r="BC350">
            <v>40</v>
          </cell>
          <cell r="BD350" t="str">
            <v>X</v>
          </cell>
          <cell r="BE350">
            <v>0</v>
          </cell>
          <cell r="BG350">
            <v>40</v>
          </cell>
          <cell r="BH350" t="str">
            <v>X</v>
          </cell>
          <cell r="BM350" t="str">
            <v>Stuart Carlow</v>
          </cell>
          <cell r="BN350">
            <v>42474.95</v>
          </cell>
          <cell r="BO350" t="str">
            <v>67N48264PU183373C</v>
          </cell>
          <cell r="BP350">
            <v>13.5</v>
          </cell>
        </row>
        <row r="351">
          <cell r="A351">
            <v>362</v>
          </cell>
          <cell r="B351">
            <v>14379</v>
          </cell>
          <cell r="C351">
            <v>3527739</v>
          </cell>
          <cell r="D351" t="b">
            <v>1</v>
          </cell>
          <cell r="E351" t="str">
            <v>Matilda</v>
          </cell>
          <cell r="F351" t="str">
            <v>Rigby</v>
          </cell>
          <cell r="G351" t="str">
            <v>Matilda RIGBY</v>
          </cell>
          <cell r="H351" t="str">
            <v>Rugby &amp; Northampton AC</v>
          </cell>
          <cell r="I351" t="str">
            <v>PItsford School</v>
          </cell>
          <cell r="J351" t="str">
            <v>U13 Girls</v>
          </cell>
          <cell r="K351" t="str">
            <v>Female</v>
          </cell>
          <cell r="L351" t="str">
            <v>Birth</v>
          </cell>
          <cell r="M351" t="str">
            <v>York</v>
          </cell>
          <cell r="N351">
            <v>38518</v>
          </cell>
          <cell r="O351">
            <v>0</v>
          </cell>
          <cell r="Q351">
            <v>0</v>
          </cell>
          <cell r="S351">
            <v>0</v>
          </cell>
          <cell r="U351">
            <v>50</v>
          </cell>
          <cell r="V351" t="str">
            <v>X</v>
          </cell>
          <cell r="W351">
            <v>50</v>
          </cell>
          <cell r="X351" t="str">
            <v>X</v>
          </cell>
          <cell r="Y351">
            <v>0</v>
          </cell>
          <cell r="AA351">
            <v>0</v>
          </cell>
          <cell r="AC351">
            <v>0</v>
          </cell>
          <cell r="AE351">
            <v>0</v>
          </cell>
          <cell r="AI351">
            <v>0</v>
          </cell>
          <cell r="AS351">
            <v>0</v>
          </cell>
          <cell r="AU351">
            <v>0</v>
          </cell>
          <cell r="AW351">
            <v>0</v>
          </cell>
          <cell r="AY351">
            <v>0</v>
          </cell>
          <cell r="BA351">
            <v>0</v>
          </cell>
          <cell r="BC351">
            <v>0</v>
          </cell>
          <cell r="BE351">
            <v>0</v>
          </cell>
          <cell r="BG351">
            <v>0</v>
          </cell>
          <cell r="BM351" t="str">
            <v>Coach ..</v>
          </cell>
          <cell r="BN351">
            <v>42477.465381944443</v>
          </cell>
          <cell r="BO351" t="str">
            <v>78175246G0486184D</v>
          </cell>
          <cell r="BP351">
            <v>9</v>
          </cell>
        </row>
        <row r="352">
          <cell r="A352">
            <v>363</v>
          </cell>
          <cell r="B352">
            <v>14754</v>
          </cell>
          <cell r="C352">
            <v>3429640</v>
          </cell>
          <cell r="D352" t="b">
            <v>1</v>
          </cell>
          <cell r="E352" t="str">
            <v>Jessica</v>
          </cell>
          <cell r="F352" t="str">
            <v>Roberts</v>
          </cell>
          <cell r="G352" t="str">
            <v>Jessica ROBERTS</v>
          </cell>
          <cell r="H352" t="str">
            <v>Rugby &amp; Northampton AC</v>
          </cell>
          <cell r="I352" t="str">
            <v>Caroline Chisholme School</v>
          </cell>
          <cell r="J352" t="str">
            <v>U13 Girls</v>
          </cell>
          <cell r="K352" t="str">
            <v>Female</v>
          </cell>
          <cell r="L352" t="str">
            <v>Birth</v>
          </cell>
          <cell r="M352" t="str">
            <v>Northampton</v>
          </cell>
          <cell r="N352">
            <v>37939</v>
          </cell>
          <cell r="O352">
            <v>0</v>
          </cell>
          <cell r="Q352">
            <v>0</v>
          </cell>
          <cell r="S352">
            <v>0</v>
          </cell>
          <cell r="U352">
            <v>0</v>
          </cell>
          <cell r="W352">
            <v>0</v>
          </cell>
          <cell r="Y352">
            <v>0</v>
          </cell>
          <cell r="AA352">
            <v>0</v>
          </cell>
          <cell r="AC352">
            <v>0</v>
          </cell>
          <cell r="AE352">
            <v>0</v>
          </cell>
          <cell r="AI352">
            <v>0</v>
          </cell>
          <cell r="AS352">
            <v>0</v>
          </cell>
          <cell r="AU352">
            <v>0</v>
          </cell>
          <cell r="AW352">
            <v>0</v>
          </cell>
          <cell r="AY352">
            <v>0</v>
          </cell>
          <cell r="BA352">
            <v>0</v>
          </cell>
          <cell r="BC352">
            <v>0</v>
          </cell>
          <cell r="BE352">
            <v>0</v>
          </cell>
          <cell r="BG352">
            <v>50</v>
          </cell>
          <cell r="BH352">
            <v>20.32</v>
          </cell>
          <cell r="BM352" t="str">
            <v>Mark Exley</v>
          </cell>
          <cell r="BN352">
            <v>42480.675416666665</v>
          </cell>
          <cell r="BO352" t="str">
            <v>35V19901D20145718</v>
          </cell>
          <cell r="BP352">
            <v>9</v>
          </cell>
        </row>
        <row r="353">
          <cell r="A353">
            <v>364</v>
          </cell>
          <cell r="B353">
            <v>14483</v>
          </cell>
          <cell r="C353">
            <v>3230162</v>
          </cell>
          <cell r="D353" t="b">
            <v>1</v>
          </cell>
          <cell r="E353" t="str">
            <v>Amy</v>
          </cell>
          <cell r="F353" t="str">
            <v>Robinson</v>
          </cell>
          <cell r="G353" t="str">
            <v>Amy ROBINSON</v>
          </cell>
          <cell r="H353" t="str">
            <v>Kettering Town Harriers</v>
          </cell>
          <cell r="I353" t="str">
            <v>School ..</v>
          </cell>
          <cell r="J353" t="str">
            <v>U17 Women</v>
          </cell>
          <cell r="K353" t="str">
            <v>Female</v>
          </cell>
          <cell r="L353" t="str">
            <v>Residency</v>
          </cell>
          <cell r="M353" t="str">
            <v>Doncaster</v>
          </cell>
          <cell r="N353">
            <v>36652</v>
          </cell>
          <cell r="O353">
            <v>0</v>
          </cell>
          <cell r="Q353">
            <v>0</v>
          </cell>
          <cell r="S353">
            <v>0</v>
          </cell>
          <cell r="U353">
            <v>30</v>
          </cell>
          <cell r="V353">
            <v>45</v>
          </cell>
          <cell r="W353">
            <v>30</v>
          </cell>
          <cell r="X353">
            <v>2.25</v>
          </cell>
          <cell r="Y353">
            <v>0</v>
          </cell>
          <cell r="AA353">
            <v>0</v>
          </cell>
          <cell r="AC353">
            <v>0</v>
          </cell>
          <cell r="AE353">
            <v>0</v>
          </cell>
          <cell r="AI353">
            <v>0</v>
          </cell>
          <cell r="AS353">
            <v>0</v>
          </cell>
          <cell r="AU353">
            <v>0</v>
          </cell>
          <cell r="AW353">
            <v>0</v>
          </cell>
          <cell r="AY353">
            <v>0</v>
          </cell>
          <cell r="BA353">
            <v>0</v>
          </cell>
          <cell r="BC353">
            <v>0</v>
          </cell>
          <cell r="BE353">
            <v>0</v>
          </cell>
          <cell r="BG353">
            <v>0</v>
          </cell>
          <cell r="BM353" t="str">
            <v>Coach ..</v>
          </cell>
          <cell r="BN353">
            <v>42478.494675925926</v>
          </cell>
          <cell r="BO353" t="str">
            <v>5HE53379YM4529111</v>
          </cell>
          <cell r="BP353">
            <v>9</v>
          </cell>
        </row>
        <row r="354">
          <cell r="A354">
            <v>365</v>
          </cell>
          <cell r="B354">
            <v>14330</v>
          </cell>
          <cell r="C354">
            <v>2768457</v>
          </cell>
          <cell r="D354" t="b">
            <v>1</v>
          </cell>
          <cell r="E354" t="str">
            <v>Selina</v>
          </cell>
          <cell r="F354" t="str">
            <v>Scott</v>
          </cell>
          <cell r="G354" t="str">
            <v>Selina SCOTT</v>
          </cell>
          <cell r="H354" t="str">
            <v>Corby AC</v>
          </cell>
          <cell r="I354" t="str">
            <v>Lodge Park Academy</v>
          </cell>
          <cell r="J354" t="str">
            <v>U17 Women</v>
          </cell>
          <cell r="K354" t="str">
            <v>Female</v>
          </cell>
          <cell r="L354" t="str">
            <v>Birth</v>
          </cell>
          <cell r="M354" t="str">
            <v>Kettering</v>
          </cell>
          <cell r="N354">
            <v>36889</v>
          </cell>
          <cell r="O354">
            <v>0</v>
          </cell>
          <cell r="Q354">
            <v>0</v>
          </cell>
          <cell r="S354">
            <v>0</v>
          </cell>
          <cell r="U354">
            <v>30</v>
          </cell>
          <cell r="V354">
            <v>2.23</v>
          </cell>
          <cell r="W354">
            <v>30</v>
          </cell>
          <cell r="X354">
            <v>5</v>
          </cell>
          <cell r="Y354">
            <v>0</v>
          </cell>
          <cell r="AA354">
            <v>0</v>
          </cell>
          <cell r="AC354">
            <v>0</v>
          </cell>
          <cell r="AE354">
            <v>0</v>
          </cell>
          <cell r="AI354">
            <v>0</v>
          </cell>
          <cell r="AS354">
            <v>0</v>
          </cell>
          <cell r="AU354">
            <v>0</v>
          </cell>
          <cell r="AW354">
            <v>0</v>
          </cell>
          <cell r="AY354">
            <v>0</v>
          </cell>
          <cell r="BA354">
            <v>0</v>
          </cell>
          <cell r="BC354">
            <v>0</v>
          </cell>
          <cell r="BE354">
            <v>0</v>
          </cell>
          <cell r="BG354">
            <v>0</v>
          </cell>
          <cell r="BM354" t="str">
            <v>Bill Boyd</v>
          </cell>
          <cell r="BN354">
            <v>42476.421666666669</v>
          </cell>
          <cell r="BO354" t="str">
            <v>8C40333252415113J</v>
          </cell>
          <cell r="BP354">
            <v>9</v>
          </cell>
        </row>
        <row r="355">
          <cell r="A355">
            <v>366</v>
          </cell>
          <cell r="B355">
            <v>14749</v>
          </cell>
          <cell r="C355">
            <v>3429647</v>
          </cell>
          <cell r="D355" t="b">
            <v>1</v>
          </cell>
          <cell r="E355" t="str">
            <v>Claudia</v>
          </cell>
          <cell r="F355" t="str">
            <v>Searle</v>
          </cell>
          <cell r="G355" t="str">
            <v>Claudia SEARLE</v>
          </cell>
          <cell r="H355" t="str">
            <v>Rugby &amp; Northampton AC</v>
          </cell>
          <cell r="I355" t="str">
            <v>CCS</v>
          </cell>
          <cell r="J355" t="str">
            <v>U13 Girls</v>
          </cell>
          <cell r="K355" t="str">
            <v>Female</v>
          </cell>
          <cell r="L355" t="str">
            <v>Birth</v>
          </cell>
          <cell r="M355" t="str">
            <v>Northampton</v>
          </cell>
          <cell r="N355">
            <v>38169</v>
          </cell>
          <cell r="O355">
            <v>0</v>
          </cell>
          <cell r="Q355">
            <v>0</v>
          </cell>
          <cell r="S355">
            <v>0</v>
          </cell>
          <cell r="U355">
            <v>50</v>
          </cell>
          <cell r="V355" t="str">
            <v>2.40.1</v>
          </cell>
          <cell r="W355">
            <v>50</v>
          </cell>
          <cell r="X355" t="str">
            <v>5.17.58</v>
          </cell>
          <cell r="Y355">
            <v>0</v>
          </cell>
          <cell r="AA355">
            <v>0</v>
          </cell>
          <cell r="AC355">
            <v>0</v>
          </cell>
          <cell r="AE355">
            <v>0</v>
          </cell>
          <cell r="AI355">
            <v>0</v>
          </cell>
          <cell r="AS355">
            <v>0</v>
          </cell>
          <cell r="AU355">
            <v>0</v>
          </cell>
          <cell r="AW355">
            <v>50</v>
          </cell>
          <cell r="AX355">
            <v>3.8</v>
          </cell>
          <cell r="AY355">
            <v>0</v>
          </cell>
          <cell r="BA355">
            <v>0</v>
          </cell>
          <cell r="BC355">
            <v>0</v>
          </cell>
          <cell r="BE355">
            <v>0</v>
          </cell>
          <cell r="BG355">
            <v>0</v>
          </cell>
          <cell r="BM355" t="str">
            <v>George Jones</v>
          </cell>
          <cell r="BN355">
            <v>42480.638321759259</v>
          </cell>
          <cell r="BO355" t="str">
            <v>46168060K46949332</v>
          </cell>
          <cell r="BP355">
            <v>13.5</v>
          </cell>
        </row>
        <row r="356">
          <cell r="A356">
            <v>367</v>
          </cell>
          <cell r="B356">
            <v>14640</v>
          </cell>
          <cell r="C356">
            <v>3429422</v>
          </cell>
          <cell r="D356" t="b">
            <v>1</v>
          </cell>
          <cell r="E356" t="str">
            <v>CASEY</v>
          </cell>
          <cell r="F356" t="str">
            <v>SEYMOUR</v>
          </cell>
          <cell r="G356" t="str">
            <v>Casey SEYMOUR</v>
          </cell>
          <cell r="H356" t="str">
            <v>Corby AC</v>
          </cell>
          <cell r="I356" t="str">
            <v>kingswood</v>
          </cell>
          <cell r="J356" t="str">
            <v>U13 Girls</v>
          </cell>
          <cell r="K356" t="str">
            <v>Female</v>
          </cell>
          <cell r="L356" t="str">
            <v>Birth</v>
          </cell>
          <cell r="M356" t="str">
            <v>england</v>
          </cell>
          <cell r="N356">
            <v>38414</v>
          </cell>
          <cell r="O356">
            <v>0</v>
          </cell>
          <cell r="Q356">
            <v>0</v>
          </cell>
          <cell r="S356">
            <v>0</v>
          </cell>
          <cell r="U356">
            <v>50</v>
          </cell>
          <cell r="V356" t="str">
            <v>X</v>
          </cell>
          <cell r="W356">
            <v>0</v>
          </cell>
          <cell r="Y356">
            <v>0</v>
          </cell>
          <cell r="AA356">
            <v>0</v>
          </cell>
          <cell r="AC356">
            <v>0</v>
          </cell>
          <cell r="AE356">
            <v>0</v>
          </cell>
          <cell r="AI356">
            <v>0</v>
          </cell>
          <cell r="AS356">
            <v>0</v>
          </cell>
          <cell r="AU356">
            <v>0</v>
          </cell>
          <cell r="AW356">
            <v>0</v>
          </cell>
          <cell r="AY356">
            <v>0</v>
          </cell>
          <cell r="BA356">
            <v>0</v>
          </cell>
          <cell r="BC356">
            <v>0</v>
          </cell>
          <cell r="BE356">
            <v>0</v>
          </cell>
          <cell r="BG356">
            <v>0</v>
          </cell>
          <cell r="BM356" t="str">
            <v>bill</v>
          </cell>
          <cell r="BN356">
            <v>42480.224421296298</v>
          </cell>
          <cell r="BO356" t="str">
            <v>8LT287443T3906209</v>
          </cell>
          <cell r="BP356">
            <v>4.5</v>
          </cell>
        </row>
        <row r="357">
          <cell r="A357">
            <v>368</v>
          </cell>
          <cell r="B357">
            <v>13822</v>
          </cell>
          <cell r="C357">
            <v>3478758</v>
          </cell>
          <cell r="D357" t="b">
            <v>1</v>
          </cell>
          <cell r="E357" t="str">
            <v>Lucy</v>
          </cell>
          <cell r="F357" t="str">
            <v>Stevens</v>
          </cell>
          <cell r="G357" t="str">
            <v>Lucy STEVENS</v>
          </cell>
          <cell r="H357" t="str">
            <v>Rugby &amp; Northampton AC</v>
          </cell>
          <cell r="I357" t="str">
            <v>Wollaston</v>
          </cell>
          <cell r="J357" t="str">
            <v>U15 Girls</v>
          </cell>
          <cell r="K357" t="str">
            <v>Female</v>
          </cell>
          <cell r="L357" t="str">
            <v>Residency</v>
          </cell>
          <cell r="M357" t="str">
            <v>Northampton</v>
          </cell>
          <cell r="N357">
            <v>37309</v>
          </cell>
          <cell r="O357">
            <v>0</v>
          </cell>
          <cell r="Q357">
            <v>0</v>
          </cell>
          <cell r="S357">
            <v>0</v>
          </cell>
          <cell r="U357">
            <v>40</v>
          </cell>
          <cell r="V357">
            <v>2.34</v>
          </cell>
          <cell r="W357">
            <v>40</v>
          </cell>
          <cell r="X357">
            <v>5.19</v>
          </cell>
          <cell r="Y357">
            <v>0</v>
          </cell>
          <cell r="AA357">
            <v>0</v>
          </cell>
          <cell r="AC357">
            <v>0</v>
          </cell>
          <cell r="AE357">
            <v>0</v>
          </cell>
          <cell r="AI357">
            <v>0</v>
          </cell>
          <cell r="AS357">
            <v>0</v>
          </cell>
          <cell r="AU357">
            <v>0</v>
          </cell>
          <cell r="AW357">
            <v>0</v>
          </cell>
          <cell r="AY357">
            <v>0</v>
          </cell>
          <cell r="BA357">
            <v>0</v>
          </cell>
          <cell r="BC357">
            <v>0</v>
          </cell>
          <cell r="BE357">
            <v>0</v>
          </cell>
          <cell r="BG357">
            <v>0</v>
          </cell>
          <cell r="BM357" t="str">
            <v>George</v>
          </cell>
          <cell r="BN357">
            <v>42555.42287037037</v>
          </cell>
          <cell r="BO357" t="str">
            <v>0XB41860SS7735429</v>
          </cell>
          <cell r="BP357">
            <v>9</v>
          </cell>
        </row>
        <row r="358">
          <cell r="A358">
            <v>369</v>
          </cell>
          <cell r="B358">
            <v>15342</v>
          </cell>
          <cell r="C358">
            <v>3383217</v>
          </cell>
          <cell r="D358" t="b">
            <v>1</v>
          </cell>
          <cell r="E358" t="str">
            <v>Erin</v>
          </cell>
          <cell r="F358" t="str">
            <v>Stevenson</v>
          </cell>
          <cell r="G358" t="str">
            <v>Erin STEVENSON</v>
          </cell>
          <cell r="H358" t="str">
            <v>Daventry AAC</v>
          </cell>
          <cell r="I358" t="str">
            <v>School ..</v>
          </cell>
          <cell r="J358" t="str">
            <v>U17 Women</v>
          </cell>
          <cell r="K358" t="str">
            <v>Female</v>
          </cell>
          <cell r="L358" t="str">
            <v>Residency</v>
          </cell>
          <cell r="M358" t="str">
            <v>Preston Capes</v>
          </cell>
          <cell r="N358">
            <v>36896</v>
          </cell>
          <cell r="O358">
            <v>0</v>
          </cell>
          <cell r="Q358">
            <v>0</v>
          </cell>
          <cell r="S358">
            <v>0</v>
          </cell>
          <cell r="U358">
            <v>0</v>
          </cell>
          <cell r="W358">
            <v>0</v>
          </cell>
          <cell r="Y358">
            <v>0</v>
          </cell>
          <cell r="AA358">
            <v>0</v>
          </cell>
          <cell r="AC358">
            <v>0</v>
          </cell>
          <cell r="AE358">
            <v>0</v>
          </cell>
          <cell r="AI358">
            <v>0</v>
          </cell>
          <cell r="AS358">
            <v>0</v>
          </cell>
          <cell r="AU358">
            <v>0</v>
          </cell>
          <cell r="AW358">
            <v>0</v>
          </cell>
          <cell r="AY358">
            <v>0</v>
          </cell>
          <cell r="BA358">
            <v>0</v>
          </cell>
          <cell r="BC358">
            <v>0</v>
          </cell>
          <cell r="BE358">
            <v>0</v>
          </cell>
          <cell r="BG358">
            <v>30</v>
          </cell>
          <cell r="BH358">
            <v>17.88</v>
          </cell>
          <cell r="BM358" t="str">
            <v>Coach ..</v>
          </cell>
          <cell r="BN358">
            <v>42484.370775462965</v>
          </cell>
          <cell r="BO358" t="str">
            <v>9R623052MM174422W</v>
          </cell>
          <cell r="BP358">
            <v>4.5</v>
          </cell>
        </row>
        <row r="359">
          <cell r="A359">
            <v>370</v>
          </cell>
          <cell r="B359">
            <v>15396</v>
          </cell>
          <cell r="C359">
            <v>3441460</v>
          </cell>
          <cell r="D359" t="b">
            <v>1</v>
          </cell>
          <cell r="E359" t="str">
            <v>Isabella</v>
          </cell>
          <cell r="F359" t="str">
            <v>Taylor (1)</v>
          </cell>
          <cell r="G359" t="str">
            <v>Isabella TAYLOR (1)</v>
          </cell>
          <cell r="H359" t="str">
            <v>Silson Joggers AC</v>
          </cell>
          <cell r="I359" t="str">
            <v>School ..</v>
          </cell>
          <cell r="J359" t="str">
            <v>U13 Girls</v>
          </cell>
          <cell r="K359" t="str">
            <v>Female</v>
          </cell>
          <cell r="L359" t="str">
            <v>Birth</v>
          </cell>
          <cell r="M359" t="str">
            <v>northampton</v>
          </cell>
          <cell r="N359">
            <v>38076</v>
          </cell>
          <cell r="O359">
            <v>0</v>
          </cell>
          <cell r="Q359">
            <v>0</v>
          </cell>
          <cell r="S359">
            <v>0</v>
          </cell>
          <cell r="U359">
            <v>0</v>
          </cell>
          <cell r="W359">
            <v>50</v>
          </cell>
          <cell r="X359" t="str">
            <v>X</v>
          </cell>
          <cell r="Y359">
            <v>0</v>
          </cell>
          <cell r="AA359">
            <v>0</v>
          </cell>
          <cell r="AC359">
            <v>0</v>
          </cell>
          <cell r="AE359">
            <v>0</v>
          </cell>
          <cell r="AI359">
            <v>0</v>
          </cell>
          <cell r="AS359">
            <v>0</v>
          </cell>
          <cell r="AU359">
            <v>0</v>
          </cell>
          <cell r="AW359">
            <v>50</v>
          </cell>
          <cell r="AX359" t="str">
            <v>X</v>
          </cell>
          <cell r="AY359">
            <v>0</v>
          </cell>
          <cell r="BA359">
            <v>0</v>
          </cell>
          <cell r="BC359">
            <v>0</v>
          </cell>
          <cell r="BE359">
            <v>0</v>
          </cell>
          <cell r="BG359">
            <v>0</v>
          </cell>
          <cell r="BM359" t="str">
            <v>Coach ..</v>
          </cell>
          <cell r="BN359">
            <v>42484.563738425924</v>
          </cell>
          <cell r="BO359" t="str">
            <v>3AF82254WS978783W</v>
          </cell>
          <cell r="BP359">
            <v>9</v>
          </cell>
        </row>
        <row r="360">
          <cell r="A360">
            <v>371</v>
          </cell>
          <cell r="B360">
            <v>15296</v>
          </cell>
          <cell r="C360" t="str">
            <v>TN051206</v>
          </cell>
          <cell r="D360" t="b">
            <v>0</v>
          </cell>
          <cell r="E360" t="str">
            <v>Keziah</v>
          </cell>
          <cell r="F360" t="str">
            <v>Thorman</v>
          </cell>
          <cell r="G360" t="str">
            <v>Keziah THORMAN</v>
          </cell>
          <cell r="H360" t="str">
            <v>Rugby &amp; Northampton AC</v>
          </cell>
          <cell r="I360" t="str">
            <v>Caroline Chisolm</v>
          </cell>
          <cell r="J360" t="str">
            <v>U11 Girls</v>
          </cell>
          <cell r="K360" t="str">
            <v>Female</v>
          </cell>
          <cell r="L360" t="str">
            <v>Birth</v>
          </cell>
          <cell r="M360" t="str">
            <v>Northampton</v>
          </cell>
          <cell r="N360">
            <v>39056</v>
          </cell>
          <cell r="O360">
            <v>0</v>
          </cell>
          <cell r="Q360">
            <v>0</v>
          </cell>
          <cell r="S360">
            <v>0</v>
          </cell>
          <cell r="U360">
            <v>60</v>
          </cell>
          <cell r="V360" t="str">
            <v>X</v>
          </cell>
          <cell r="W360">
            <v>0</v>
          </cell>
          <cell r="Y360">
            <v>0</v>
          </cell>
          <cell r="AA360">
            <v>0</v>
          </cell>
          <cell r="AC360">
            <v>0</v>
          </cell>
          <cell r="AE360">
            <v>0</v>
          </cell>
          <cell r="AI360">
            <v>0</v>
          </cell>
          <cell r="AS360">
            <v>0</v>
          </cell>
          <cell r="AU360">
            <v>0</v>
          </cell>
          <cell r="AW360">
            <v>0</v>
          </cell>
          <cell r="AY360">
            <v>0</v>
          </cell>
          <cell r="BA360">
            <v>0</v>
          </cell>
          <cell r="BC360">
            <v>0</v>
          </cell>
          <cell r="BE360">
            <v>0</v>
          </cell>
          <cell r="BG360">
            <v>0</v>
          </cell>
          <cell r="BM360" t="str">
            <v>Coach ..</v>
          </cell>
          <cell r="BN360">
            <v>42483.645844907405</v>
          </cell>
          <cell r="BO360" t="str">
            <v>8E629005DK370823U</v>
          </cell>
          <cell r="BP360">
            <v>4.5</v>
          </cell>
        </row>
        <row r="361">
          <cell r="A361">
            <v>372</v>
          </cell>
          <cell r="B361">
            <v>15294</v>
          </cell>
          <cell r="C361" t="str">
            <v>TN051206</v>
          </cell>
          <cell r="D361" t="b">
            <v>0</v>
          </cell>
          <cell r="E361" t="str">
            <v>Oriana</v>
          </cell>
          <cell r="F361" t="str">
            <v>Thorman</v>
          </cell>
          <cell r="G361" t="str">
            <v>Oriana THORMAN</v>
          </cell>
          <cell r="H361" t="str">
            <v>Rugby &amp; Northampton AC</v>
          </cell>
          <cell r="I361" t="str">
            <v>Caroline Chisolm</v>
          </cell>
          <cell r="J361" t="str">
            <v>U11 Girls</v>
          </cell>
          <cell r="K361" t="str">
            <v>Female</v>
          </cell>
          <cell r="L361" t="str">
            <v>Birth</v>
          </cell>
          <cell r="M361" t="str">
            <v>Northampton</v>
          </cell>
          <cell r="N361">
            <v>39056</v>
          </cell>
          <cell r="O361">
            <v>0</v>
          </cell>
          <cell r="Q361">
            <v>0</v>
          </cell>
          <cell r="S361">
            <v>0</v>
          </cell>
          <cell r="U361">
            <v>60</v>
          </cell>
          <cell r="V361" t="str">
            <v>X</v>
          </cell>
          <cell r="W361">
            <v>0</v>
          </cell>
          <cell r="Y361">
            <v>0</v>
          </cell>
          <cell r="AA361">
            <v>0</v>
          </cell>
          <cell r="AC361">
            <v>0</v>
          </cell>
          <cell r="AE361">
            <v>0</v>
          </cell>
          <cell r="AI361">
            <v>0</v>
          </cell>
          <cell r="AS361">
            <v>0</v>
          </cell>
          <cell r="AU361">
            <v>0</v>
          </cell>
          <cell r="AW361">
            <v>0</v>
          </cell>
          <cell r="AY361">
            <v>0</v>
          </cell>
          <cell r="BA361">
            <v>0</v>
          </cell>
          <cell r="BC361">
            <v>0</v>
          </cell>
          <cell r="BE361">
            <v>0</v>
          </cell>
          <cell r="BG361">
            <v>0</v>
          </cell>
          <cell r="BM361" t="str">
            <v>Coach ..</v>
          </cell>
          <cell r="BN361">
            <v>42483.642789351848</v>
          </cell>
          <cell r="BO361" t="str">
            <v>4HC543188C000602Y</v>
          </cell>
          <cell r="BP361">
            <v>4.5</v>
          </cell>
        </row>
        <row r="362">
          <cell r="A362">
            <v>373</v>
          </cell>
          <cell r="B362">
            <v>15009</v>
          </cell>
          <cell r="C362">
            <v>543217318645</v>
          </cell>
          <cell r="D362" t="b">
            <v>1</v>
          </cell>
          <cell r="E362" t="str">
            <v>Georgia</v>
          </cell>
          <cell r="F362" t="str">
            <v>Tomczyk</v>
          </cell>
          <cell r="G362" t="str">
            <v>Georgia TOMCZYK</v>
          </cell>
          <cell r="H362" t="str">
            <v>Rugby &amp; Northampton AC</v>
          </cell>
          <cell r="I362" t="str">
            <v>Queen Eleanor Primary school</v>
          </cell>
          <cell r="J362" t="str">
            <v>U11 Girls</v>
          </cell>
          <cell r="K362" t="str">
            <v>Female</v>
          </cell>
          <cell r="L362" t="str">
            <v>Residency</v>
          </cell>
          <cell r="M362" t="str">
            <v>london</v>
          </cell>
          <cell r="N362">
            <v>38699</v>
          </cell>
          <cell r="O362">
            <v>0</v>
          </cell>
          <cell r="Q362">
            <v>0</v>
          </cell>
          <cell r="S362">
            <v>0</v>
          </cell>
          <cell r="U362">
            <v>60</v>
          </cell>
          <cell r="V362" t="str">
            <v>X</v>
          </cell>
          <cell r="W362">
            <v>60</v>
          </cell>
          <cell r="X362" t="str">
            <v>X</v>
          </cell>
          <cell r="Y362">
            <v>0</v>
          </cell>
          <cell r="AA362">
            <v>0</v>
          </cell>
          <cell r="AC362">
            <v>0</v>
          </cell>
          <cell r="AE362">
            <v>0</v>
          </cell>
          <cell r="AI362">
            <v>0</v>
          </cell>
          <cell r="AS362">
            <v>0</v>
          </cell>
          <cell r="AU362">
            <v>0</v>
          </cell>
          <cell r="AW362">
            <v>0</v>
          </cell>
          <cell r="AY362">
            <v>0</v>
          </cell>
          <cell r="BA362">
            <v>0</v>
          </cell>
          <cell r="BC362">
            <v>0</v>
          </cell>
          <cell r="BE362">
            <v>0</v>
          </cell>
          <cell r="BG362">
            <v>0</v>
          </cell>
          <cell r="BM362" t="str">
            <v>Dave Goddard</v>
          </cell>
          <cell r="BN362">
            <v>42482.376319444447</v>
          </cell>
          <cell r="BO362" t="str">
            <v>32W51224A55790051</v>
          </cell>
          <cell r="BP362">
            <v>9</v>
          </cell>
        </row>
        <row r="363">
          <cell r="A363">
            <v>374</v>
          </cell>
          <cell r="B363">
            <v>15402</v>
          </cell>
          <cell r="C363">
            <v>3230179</v>
          </cell>
          <cell r="D363" t="b">
            <v>1</v>
          </cell>
          <cell r="E363" t="str">
            <v>Millie</v>
          </cell>
          <cell r="F363" t="str">
            <v>Toseland</v>
          </cell>
          <cell r="G363" t="str">
            <v>Millie TOSELAND</v>
          </cell>
          <cell r="H363" t="str">
            <v>Kettering Town Harriers</v>
          </cell>
          <cell r="I363" t="str">
            <v>Bishop Stopford</v>
          </cell>
          <cell r="J363" t="str">
            <v>U15 Girls</v>
          </cell>
          <cell r="K363" t="str">
            <v>Female</v>
          </cell>
          <cell r="L363" t="str">
            <v>Birth</v>
          </cell>
          <cell r="M363" t="str">
            <v>Kettering</v>
          </cell>
          <cell r="N363">
            <v>37625</v>
          </cell>
          <cell r="O363">
            <v>0</v>
          </cell>
          <cell r="Q363">
            <v>0</v>
          </cell>
          <cell r="S363">
            <v>0</v>
          </cell>
          <cell r="U363">
            <v>0</v>
          </cell>
          <cell r="W363">
            <v>0</v>
          </cell>
          <cell r="Y363">
            <v>0</v>
          </cell>
          <cell r="AA363">
            <v>0</v>
          </cell>
          <cell r="AC363">
            <v>0</v>
          </cell>
          <cell r="AE363">
            <v>0</v>
          </cell>
          <cell r="AI363">
            <v>0</v>
          </cell>
          <cell r="AS363">
            <v>0</v>
          </cell>
          <cell r="AU363">
            <v>0</v>
          </cell>
          <cell r="AW363">
            <v>0</v>
          </cell>
          <cell r="AY363">
            <v>0</v>
          </cell>
          <cell r="BA363">
            <v>0</v>
          </cell>
          <cell r="BC363">
            <v>0</v>
          </cell>
          <cell r="BE363">
            <v>0</v>
          </cell>
          <cell r="BG363">
            <v>40</v>
          </cell>
          <cell r="BH363" t="str">
            <v>X</v>
          </cell>
          <cell r="BM363" t="str">
            <v>Coach ..</v>
          </cell>
          <cell r="BN363">
            <v>42484.595509259256</v>
          </cell>
          <cell r="BO363" t="str">
            <v>5NC46692DB891841A</v>
          </cell>
          <cell r="BP363">
            <v>4.5</v>
          </cell>
        </row>
        <row r="364">
          <cell r="A364">
            <v>375</v>
          </cell>
          <cell r="B364">
            <v>15403</v>
          </cell>
          <cell r="C364">
            <v>3260599</v>
          </cell>
          <cell r="D364" t="b">
            <v>1</v>
          </cell>
          <cell r="E364" t="str">
            <v>Sophie</v>
          </cell>
          <cell r="F364" t="str">
            <v>Toseland</v>
          </cell>
          <cell r="G364" t="str">
            <v>Sophie TOSELAND</v>
          </cell>
          <cell r="H364" t="str">
            <v>Kettering Town Harriers</v>
          </cell>
          <cell r="I364" t="str">
            <v>Bishop Stopford</v>
          </cell>
          <cell r="J364" t="str">
            <v>U13 Girls</v>
          </cell>
          <cell r="K364" t="str">
            <v>Female</v>
          </cell>
          <cell r="L364" t="str">
            <v>Birth</v>
          </cell>
          <cell r="M364" t="str">
            <v>Kettering</v>
          </cell>
          <cell r="N364">
            <v>38043</v>
          </cell>
          <cell r="O364">
            <v>0</v>
          </cell>
          <cell r="Q364">
            <v>0</v>
          </cell>
          <cell r="S364">
            <v>0</v>
          </cell>
          <cell r="U364">
            <v>0</v>
          </cell>
          <cell r="W364">
            <v>0</v>
          </cell>
          <cell r="Y364">
            <v>0</v>
          </cell>
          <cell r="AA364">
            <v>0</v>
          </cell>
          <cell r="AC364">
            <v>0</v>
          </cell>
          <cell r="AE364">
            <v>0</v>
          </cell>
          <cell r="AI364">
            <v>0</v>
          </cell>
          <cell r="AS364">
            <v>0</v>
          </cell>
          <cell r="AU364">
            <v>0</v>
          </cell>
          <cell r="AW364">
            <v>0</v>
          </cell>
          <cell r="AY364">
            <v>0</v>
          </cell>
          <cell r="BA364">
            <v>0</v>
          </cell>
          <cell r="BC364">
            <v>0</v>
          </cell>
          <cell r="BE364">
            <v>0</v>
          </cell>
          <cell r="BG364">
            <v>50</v>
          </cell>
          <cell r="BH364" t="str">
            <v>X</v>
          </cell>
          <cell r="BM364" t="str">
            <v>Coach ..</v>
          </cell>
          <cell r="BN364">
            <v>42484.602893518517</v>
          </cell>
          <cell r="BO364" t="str">
            <v>4EG02642NC297221A</v>
          </cell>
          <cell r="BP364">
            <v>4.5</v>
          </cell>
        </row>
        <row r="365">
          <cell r="A365">
            <v>376</v>
          </cell>
          <cell r="B365">
            <v>14507</v>
          </cell>
          <cell r="C365">
            <v>3030121</v>
          </cell>
          <cell r="D365" t="b">
            <v>1</v>
          </cell>
          <cell r="E365" t="str">
            <v>Skye</v>
          </cell>
          <cell r="F365" t="str">
            <v>Verwey</v>
          </cell>
          <cell r="G365" t="str">
            <v>Skye VERWEY</v>
          </cell>
          <cell r="H365" t="str">
            <v>Silson Joggers AC</v>
          </cell>
          <cell r="I365" t="str">
            <v>Akeley Wood Senior</v>
          </cell>
          <cell r="J365" t="str">
            <v>U15 Girls</v>
          </cell>
          <cell r="K365" t="str">
            <v>Female</v>
          </cell>
          <cell r="L365" t="str">
            <v>Birth</v>
          </cell>
          <cell r="M365" t="str">
            <v>Oxford</v>
          </cell>
          <cell r="N365">
            <v>37328</v>
          </cell>
          <cell r="O365">
            <v>0</v>
          </cell>
          <cell r="Q365">
            <v>0</v>
          </cell>
          <cell r="S365">
            <v>0</v>
          </cell>
          <cell r="U365">
            <v>0</v>
          </cell>
          <cell r="W365">
            <v>40</v>
          </cell>
          <cell r="X365" t="str">
            <v>X</v>
          </cell>
          <cell r="Y365">
            <v>0</v>
          </cell>
          <cell r="AA365">
            <v>0</v>
          </cell>
          <cell r="AC365">
            <v>0</v>
          </cell>
          <cell r="AE365">
            <v>0</v>
          </cell>
          <cell r="AI365">
            <v>0</v>
          </cell>
          <cell r="AS365">
            <v>40</v>
          </cell>
          <cell r="AT365">
            <v>1.4</v>
          </cell>
          <cell r="AU365">
            <v>0</v>
          </cell>
          <cell r="AW365">
            <v>0</v>
          </cell>
          <cell r="AY365">
            <v>0</v>
          </cell>
          <cell r="BA365">
            <v>0</v>
          </cell>
          <cell r="BC365">
            <v>0</v>
          </cell>
          <cell r="BE365">
            <v>0</v>
          </cell>
          <cell r="BG365">
            <v>0</v>
          </cell>
          <cell r="BM365" t="str">
            <v>Coach ..</v>
          </cell>
          <cell r="BN365">
            <v>42478.576423611114</v>
          </cell>
          <cell r="BO365" t="str">
            <v>4R172860GX7174408</v>
          </cell>
          <cell r="BP365">
            <v>9</v>
          </cell>
        </row>
        <row r="366">
          <cell r="A366">
            <v>377</v>
          </cell>
          <cell r="B366">
            <v>13708</v>
          </cell>
          <cell r="C366">
            <v>3014361</v>
          </cell>
          <cell r="D366" t="b">
            <v>1</v>
          </cell>
          <cell r="E366" t="str">
            <v>Tabatha</v>
          </cell>
          <cell r="F366" t="str">
            <v>Walford</v>
          </cell>
          <cell r="G366" t="str">
            <v>Tabatha WALFORD</v>
          </cell>
          <cell r="H366" t="str">
            <v>Bedford &amp; County AC</v>
          </cell>
          <cell r="I366" t="str">
            <v>Bishop Stopford</v>
          </cell>
          <cell r="J366" t="str">
            <v>U17 Women</v>
          </cell>
          <cell r="K366" t="str">
            <v>Female</v>
          </cell>
          <cell r="L366" t="str">
            <v>Residency</v>
          </cell>
          <cell r="M366" t="str">
            <v>Town/City Place of Birth ...</v>
          </cell>
          <cell r="N366">
            <v>36579</v>
          </cell>
          <cell r="O366">
            <v>0</v>
          </cell>
          <cell r="Q366">
            <v>0</v>
          </cell>
          <cell r="S366">
            <v>0</v>
          </cell>
          <cell r="U366">
            <v>30</v>
          </cell>
          <cell r="V366">
            <v>2.16</v>
          </cell>
          <cell r="W366">
            <v>30</v>
          </cell>
          <cell r="X366">
            <v>4.3600000000000003</v>
          </cell>
          <cell r="Y366">
            <v>0</v>
          </cell>
          <cell r="AA366">
            <v>0</v>
          </cell>
          <cell r="AC366">
            <v>0</v>
          </cell>
          <cell r="AE366">
            <v>0</v>
          </cell>
          <cell r="AI366">
            <v>0</v>
          </cell>
          <cell r="AS366">
            <v>0</v>
          </cell>
          <cell r="AU366">
            <v>0</v>
          </cell>
          <cell r="AW366">
            <v>0</v>
          </cell>
          <cell r="AY366">
            <v>0</v>
          </cell>
          <cell r="BA366">
            <v>0</v>
          </cell>
          <cell r="BC366">
            <v>0</v>
          </cell>
          <cell r="BE366">
            <v>0</v>
          </cell>
          <cell r="BG366">
            <v>0</v>
          </cell>
          <cell r="BM366" t="str">
            <v>Coach ..</v>
          </cell>
          <cell r="BN366">
            <v>42494.569050925929</v>
          </cell>
          <cell r="BO366" t="str">
            <v>16K8400315992833L</v>
          </cell>
          <cell r="BP366">
            <v>9</v>
          </cell>
        </row>
        <row r="367">
          <cell r="A367">
            <v>378</v>
          </cell>
          <cell r="B367">
            <v>14925</v>
          </cell>
          <cell r="C367">
            <v>3113387</v>
          </cell>
          <cell r="D367" t="b">
            <v>1</v>
          </cell>
          <cell r="E367" t="str">
            <v>Amy</v>
          </cell>
          <cell r="F367" t="str">
            <v>Walker</v>
          </cell>
          <cell r="G367" t="str">
            <v>Amy WALKER</v>
          </cell>
          <cell r="H367" t="str">
            <v>Rugby &amp; Northampton AC</v>
          </cell>
          <cell r="I367" t="str">
            <v>Caroline Chisholm</v>
          </cell>
          <cell r="J367" t="str">
            <v>U17 Women</v>
          </cell>
          <cell r="K367" t="str">
            <v>Female</v>
          </cell>
          <cell r="L367" t="str">
            <v>Birth</v>
          </cell>
          <cell r="M367" t="str">
            <v>Northampton</v>
          </cell>
          <cell r="N367">
            <v>37086</v>
          </cell>
          <cell r="O367">
            <v>0</v>
          </cell>
          <cell r="Q367">
            <v>0</v>
          </cell>
          <cell r="S367">
            <v>0</v>
          </cell>
          <cell r="U367">
            <v>30</v>
          </cell>
          <cell r="V367" t="str">
            <v>2.21.19</v>
          </cell>
          <cell r="W367">
            <v>30</v>
          </cell>
          <cell r="X367" t="str">
            <v>4.49.30</v>
          </cell>
          <cell r="Y367">
            <v>0</v>
          </cell>
          <cell r="AA367">
            <v>0</v>
          </cell>
          <cell r="AC367">
            <v>0</v>
          </cell>
          <cell r="AE367">
            <v>0</v>
          </cell>
          <cell r="AI367">
            <v>0</v>
          </cell>
          <cell r="AS367">
            <v>0</v>
          </cell>
          <cell r="AU367">
            <v>0</v>
          </cell>
          <cell r="AW367">
            <v>0</v>
          </cell>
          <cell r="AY367">
            <v>0</v>
          </cell>
          <cell r="BA367">
            <v>0</v>
          </cell>
          <cell r="BC367">
            <v>0</v>
          </cell>
          <cell r="BE367">
            <v>0</v>
          </cell>
          <cell r="BG367">
            <v>0</v>
          </cell>
          <cell r="BM367" t="str">
            <v>George Jones</v>
          </cell>
          <cell r="BN367">
            <v>42481.988854166666</v>
          </cell>
          <cell r="BO367" t="str">
            <v>3G67451259518724H</v>
          </cell>
          <cell r="BP367">
            <v>9</v>
          </cell>
        </row>
        <row r="368">
          <cell r="A368">
            <v>379</v>
          </cell>
          <cell r="B368">
            <v>14826</v>
          </cell>
          <cell r="C368">
            <v>3572650</v>
          </cell>
          <cell r="D368" t="b">
            <v>1</v>
          </cell>
          <cell r="E368" t="str">
            <v>Phoebe</v>
          </cell>
          <cell r="F368" t="str">
            <v>Walpole</v>
          </cell>
          <cell r="G368" t="str">
            <v>Phoebe WALPOLE</v>
          </cell>
          <cell r="H368" t="str">
            <v>Kettering Town Harriers</v>
          </cell>
          <cell r="I368" t="str">
            <v>School ..</v>
          </cell>
          <cell r="J368" t="str">
            <v>U13 Girls</v>
          </cell>
          <cell r="K368" t="str">
            <v>Female</v>
          </cell>
          <cell r="L368" t="str">
            <v>Birth</v>
          </cell>
          <cell r="M368" t="str">
            <v>Kettering</v>
          </cell>
          <cell r="N368">
            <v>37931</v>
          </cell>
          <cell r="O368">
            <v>0</v>
          </cell>
          <cell r="Q368">
            <v>0</v>
          </cell>
          <cell r="S368">
            <v>0</v>
          </cell>
          <cell r="U368">
            <v>50</v>
          </cell>
          <cell r="V368" t="str">
            <v>X</v>
          </cell>
          <cell r="W368">
            <v>0</v>
          </cell>
          <cell r="Y368">
            <v>0</v>
          </cell>
          <cell r="AA368">
            <v>0</v>
          </cell>
          <cell r="AC368">
            <v>0</v>
          </cell>
          <cell r="AE368">
            <v>0</v>
          </cell>
          <cell r="AI368">
            <v>0</v>
          </cell>
          <cell r="AS368">
            <v>0</v>
          </cell>
          <cell r="AU368">
            <v>0</v>
          </cell>
          <cell r="AW368">
            <v>0</v>
          </cell>
          <cell r="AY368">
            <v>0</v>
          </cell>
          <cell r="BA368">
            <v>0</v>
          </cell>
          <cell r="BC368">
            <v>0</v>
          </cell>
          <cell r="BE368">
            <v>0</v>
          </cell>
          <cell r="BG368">
            <v>0</v>
          </cell>
          <cell r="BM368" t="str">
            <v>Coach ..</v>
          </cell>
          <cell r="BN368">
            <v>42481.412303240744</v>
          </cell>
          <cell r="BO368" t="str">
            <v>7PR53986E44531050</v>
          </cell>
          <cell r="BP368">
            <v>4.5</v>
          </cell>
        </row>
        <row r="369">
          <cell r="A369">
            <v>380</v>
          </cell>
          <cell r="B369">
            <v>14453</v>
          </cell>
          <cell r="C369">
            <v>2992147</v>
          </cell>
          <cell r="D369" t="b">
            <v>1</v>
          </cell>
          <cell r="E369" t="str">
            <v>Mollie</v>
          </cell>
          <cell r="F369" t="str">
            <v>Watson</v>
          </cell>
          <cell r="G369" t="str">
            <v>Mollie WATSON</v>
          </cell>
          <cell r="H369" t="str">
            <v>Harborough AC</v>
          </cell>
          <cell r="I369" t="str">
            <v>Guilsborough School</v>
          </cell>
          <cell r="J369" t="str">
            <v>U17 Women</v>
          </cell>
          <cell r="K369" t="str">
            <v>Female</v>
          </cell>
          <cell r="L369" t="str">
            <v>Birth</v>
          </cell>
          <cell r="M369" t="str">
            <v>Town/City Place of Birth ...</v>
          </cell>
          <cell r="N369">
            <v>36530</v>
          </cell>
          <cell r="O369">
            <v>0</v>
          </cell>
          <cell r="Q369">
            <v>0</v>
          </cell>
          <cell r="S369">
            <v>0</v>
          </cell>
          <cell r="U369">
            <v>30</v>
          </cell>
          <cell r="V369">
            <v>2.2799999999999998</v>
          </cell>
          <cell r="W369">
            <v>30</v>
          </cell>
          <cell r="X369">
            <v>5.12</v>
          </cell>
          <cell r="Y369">
            <v>0</v>
          </cell>
          <cell r="AA369">
            <v>0</v>
          </cell>
          <cell r="AC369">
            <v>0</v>
          </cell>
          <cell r="AE369">
            <v>0</v>
          </cell>
          <cell r="AI369">
            <v>0</v>
          </cell>
          <cell r="AS369">
            <v>0</v>
          </cell>
          <cell r="AU369">
            <v>0</v>
          </cell>
          <cell r="AW369">
            <v>0</v>
          </cell>
          <cell r="AY369">
            <v>0</v>
          </cell>
          <cell r="BA369">
            <v>0</v>
          </cell>
          <cell r="BC369">
            <v>0</v>
          </cell>
          <cell r="BE369">
            <v>0</v>
          </cell>
          <cell r="BG369">
            <v>0</v>
          </cell>
          <cell r="BM369" t="str">
            <v>Coach ..</v>
          </cell>
          <cell r="BN369">
            <v>42478.346689814818</v>
          </cell>
          <cell r="BO369" t="str">
            <v>04U55344M7834044Y</v>
          </cell>
          <cell r="BP369">
            <v>9</v>
          </cell>
        </row>
        <row r="370">
          <cell r="A370">
            <v>381</v>
          </cell>
          <cell r="B370">
            <v>14457</v>
          </cell>
          <cell r="C370">
            <v>2992145</v>
          </cell>
          <cell r="D370" t="b">
            <v>1</v>
          </cell>
          <cell r="E370" t="str">
            <v>Niamh</v>
          </cell>
          <cell r="F370" t="str">
            <v>Watson</v>
          </cell>
          <cell r="G370" t="str">
            <v>Niamh WATSON</v>
          </cell>
          <cell r="H370" t="str">
            <v>Harborough AC</v>
          </cell>
          <cell r="I370" t="str">
            <v>Guilsborough School</v>
          </cell>
          <cell r="J370" t="str">
            <v>U17 Women</v>
          </cell>
          <cell r="K370" t="str">
            <v>Female</v>
          </cell>
          <cell r="L370" t="str">
            <v>Birth</v>
          </cell>
          <cell r="M370" t="str">
            <v>Town/City Place of Birth ...</v>
          </cell>
          <cell r="N370">
            <v>36530</v>
          </cell>
          <cell r="O370">
            <v>0</v>
          </cell>
          <cell r="Q370">
            <v>0</v>
          </cell>
          <cell r="S370">
            <v>0</v>
          </cell>
          <cell r="U370">
            <v>30</v>
          </cell>
          <cell r="V370">
            <v>2.2799999999999998</v>
          </cell>
          <cell r="W370">
            <v>30</v>
          </cell>
          <cell r="X370">
            <v>5.07</v>
          </cell>
          <cell r="Y370">
            <v>0</v>
          </cell>
          <cell r="AA370">
            <v>0</v>
          </cell>
          <cell r="AC370">
            <v>0</v>
          </cell>
          <cell r="AE370">
            <v>0</v>
          </cell>
          <cell r="AI370">
            <v>0</v>
          </cell>
          <cell r="AS370">
            <v>0</v>
          </cell>
          <cell r="AU370">
            <v>0</v>
          </cell>
          <cell r="AW370">
            <v>0</v>
          </cell>
          <cell r="AY370">
            <v>0</v>
          </cell>
          <cell r="BA370">
            <v>0</v>
          </cell>
          <cell r="BC370">
            <v>0</v>
          </cell>
          <cell r="BE370">
            <v>0</v>
          </cell>
          <cell r="BG370">
            <v>0</v>
          </cell>
          <cell r="BM370" t="str">
            <v>Coach ..</v>
          </cell>
          <cell r="BN370">
            <v>42478.359814814816</v>
          </cell>
          <cell r="BO370" t="str">
            <v>3FS299612R044050P</v>
          </cell>
          <cell r="BP370">
            <v>9</v>
          </cell>
        </row>
        <row r="371">
          <cell r="A371">
            <v>382</v>
          </cell>
          <cell r="B371">
            <v>14762</v>
          </cell>
          <cell r="C371">
            <v>3334531</v>
          </cell>
          <cell r="D371" t="b">
            <v>1</v>
          </cell>
          <cell r="E371" t="str">
            <v>Lucy</v>
          </cell>
          <cell r="F371" t="str">
            <v>Watts</v>
          </cell>
          <cell r="G371" t="str">
            <v>Lucy WATTS</v>
          </cell>
          <cell r="H371" t="str">
            <v>Wellingborough &amp; District AC</v>
          </cell>
          <cell r="I371" t="str">
            <v>The ferrers</v>
          </cell>
          <cell r="J371" t="str">
            <v>U13 Girls</v>
          </cell>
          <cell r="K371" t="str">
            <v>Female</v>
          </cell>
          <cell r="L371" t="str">
            <v>Birth</v>
          </cell>
          <cell r="M371" t="str">
            <v>Kettering</v>
          </cell>
          <cell r="N371">
            <v>37981</v>
          </cell>
          <cell r="O371">
            <v>0</v>
          </cell>
          <cell r="Q371">
            <v>0</v>
          </cell>
          <cell r="S371">
            <v>0</v>
          </cell>
          <cell r="U371">
            <v>50</v>
          </cell>
          <cell r="V371" t="str">
            <v>X</v>
          </cell>
          <cell r="W371">
            <v>50</v>
          </cell>
          <cell r="X371" t="str">
            <v>X</v>
          </cell>
          <cell r="Y371">
            <v>0</v>
          </cell>
          <cell r="AA371">
            <v>0</v>
          </cell>
          <cell r="AC371">
            <v>0</v>
          </cell>
          <cell r="AE371">
            <v>0</v>
          </cell>
          <cell r="AI371">
            <v>0</v>
          </cell>
          <cell r="AS371">
            <v>0</v>
          </cell>
          <cell r="AU371">
            <v>0</v>
          </cell>
          <cell r="AW371">
            <v>0</v>
          </cell>
          <cell r="AY371">
            <v>0</v>
          </cell>
          <cell r="BA371">
            <v>0</v>
          </cell>
          <cell r="BC371">
            <v>0</v>
          </cell>
          <cell r="BE371">
            <v>0</v>
          </cell>
          <cell r="BG371">
            <v>0</v>
          </cell>
          <cell r="BM371" t="str">
            <v>Coach ..</v>
          </cell>
          <cell r="BN371">
            <v>42480.961550925924</v>
          </cell>
          <cell r="BO371" t="str">
            <v>2E198990JW4279154</v>
          </cell>
          <cell r="BP371">
            <v>9</v>
          </cell>
        </row>
        <row r="372">
          <cell r="A372">
            <v>383</v>
          </cell>
          <cell r="B372">
            <v>15065</v>
          </cell>
          <cell r="C372">
            <v>3575872</v>
          </cell>
          <cell r="D372" t="b">
            <v>1</v>
          </cell>
          <cell r="E372" t="str">
            <v>Mia</v>
          </cell>
          <cell r="F372" t="str">
            <v>Watts</v>
          </cell>
          <cell r="G372" t="str">
            <v>Mia WATTS</v>
          </cell>
          <cell r="H372" t="str">
            <v>Kettering Town Harriers</v>
          </cell>
          <cell r="I372" t="str">
            <v>Brambleside</v>
          </cell>
          <cell r="J372" t="str">
            <v>U13 Girls</v>
          </cell>
          <cell r="K372" t="str">
            <v>Female</v>
          </cell>
          <cell r="L372" t="str">
            <v>Birth</v>
          </cell>
          <cell r="M372" t="str">
            <v>Kettering</v>
          </cell>
          <cell r="N372">
            <v>38316</v>
          </cell>
          <cell r="O372">
            <v>0</v>
          </cell>
          <cell r="Q372">
            <v>0</v>
          </cell>
          <cell r="S372">
            <v>0</v>
          </cell>
          <cell r="U372">
            <v>0</v>
          </cell>
          <cell r="W372">
            <v>50</v>
          </cell>
          <cell r="X372" t="str">
            <v>X</v>
          </cell>
          <cell r="Y372">
            <v>0</v>
          </cell>
          <cell r="AA372">
            <v>0</v>
          </cell>
          <cell r="AC372">
            <v>0</v>
          </cell>
          <cell r="AE372">
            <v>0</v>
          </cell>
          <cell r="AI372">
            <v>0</v>
          </cell>
          <cell r="AS372">
            <v>0</v>
          </cell>
          <cell r="AU372">
            <v>0</v>
          </cell>
          <cell r="AW372">
            <v>0</v>
          </cell>
          <cell r="AY372">
            <v>0</v>
          </cell>
          <cell r="BA372">
            <v>0</v>
          </cell>
          <cell r="BC372">
            <v>0</v>
          </cell>
          <cell r="BE372">
            <v>0</v>
          </cell>
          <cell r="BG372">
            <v>0</v>
          </cell>
          <cell r="BM372" t="str">
            <v>Shane Smith</v>
          </cell>
          <cell r="BN372">
            <v>42482.563969907409</v>
          </cell>
          <cell r="BO372" t="str">
            <v>5X964536WV646102E</v>
          </cell>
          <cell r="BP372">
            <v>4.5</v>
          </cell>
        </row>
        <row r="373">
          <cell r="A373">
            <v>384</v>
          </cell>
          <cell r="B373">
            <v>14658</v>
          </cell>
          <cell r="C373">
            <v>2829304</v>
          </cell>
          <cell r="D373" t="b">
            <v>1</v>
          </cell>
          <cell r="E373" t="str">
            <v>Ellie</v>
          </cell>
          <cell r="F373" t="str">
            <v>Welch</v>
          </cell>
          <cell r="G373" t="str">
            <v>Ellie WELCH</v>
          </cell>
          <cell r="H373" t="str">
            <v>Corby AC</v>
          </cell>
          <cell r="I373" t="str">
            <v>School ..</v>
          </cell>
          <cell r="J373" t="str">
            <v>U20 Women</v>
          </cell>
          <cell r="K373" t="str">
            <v>Female</v>
          </cell>
          <cell r="L373" t="str">
            <v>Birth</v>
          </cell>
          <cell r="M373" t="str">
            <v>Kettering</v>
          </cell>
          <cell r="N373">
            <v>35496</v>
          </cell>
          <cell r="O373">
            <v>0</v>
          </cell>
          <cell r="Q373">
            <v>0</v>
          </cell>
          <cell r="S373">
            <v>0</v>
          </cell>
          <cell r="U373">
            <v>20</v>
          </cell>
          <cell r="V373">
            <v>2.1282000000000001</v>
          </cell>
          <cell r="W373">
            <v>20</v>
          </cell>
          <cell r="X373">
            <v>4.5279999999999996</v>
          </cell>
          <cell r="Y373">
            <v>0</v>
          </cell>
          <cell r="AA373">
            <v>0</v>
          </cell>
          <cell r="AC373">
            <v>0</v>
          </cell>
          <cell r="AE373">
            <v>0</v>
          </cell>
          <cell r="AI373">
            <v>0</v>
          </cell>
          <cell r="AS373">
            <v>0</v>
          </cell>
          <cell r="AU373">
            <v>0</v>
          </cell>
          <cell r="AW373">
            <v>0</v>
          </cell>
          <cell r="AY373">
            <v>0</v>
          </cell>
          <cell r="BA373">
            <v>0</v>
          </cell>
          <cell r="BC373">
            <v>0</v>
          </cell>
          <cell r="BE373">
            <v>0</v>
          </cell>
          <cell r="BG373">
            <v>0</v>
          </cell>
          <cell r="BM373" t="str">
            <v>Bill Boyd</v>
          </cell>
          <cell r="BN373">
            <v>42480.324502314812</v>
          </cell>
          <cell r="BO373" t="str">
            <v>93960771G3117444K</v>
          </cell>
          <cell r="BP373">
            <v>11</v>
          </cell>
        </row>
        <row r="374">
          <cell r="A374">
            <v>385</v>
          </cell>
          <cell r="B374">
            <v>15268</v>
          </cell>
          <cell r="C374">
            <v>3525208</v>
          </cell>
          <cell r="D374" t="b">
            <v>1</v>
          </cell>
          <cell r="E374" t="str">
            <v>Ruby</v>
          </cell>
          <cell r="F374" t="str">
            <v>White</v>
          </cell>
          <cell r="G374" t="str">
            <v>Ruby WHITE</v>
          </cell>
          <cell r="H374" t="str">
            <v>Rugby &amp; Northampton AC</v>
          </cell>
          <cell r="I374" t="str">
            <v>School ..</v>
          </cell>
          <cell r="J374" t="str">
            <v>U13 Girls</v>
          </cell>
          <cell r="K374" t="str">
            <v>Female</v>
          </cell>
          <cell r="L374" t="str">
            <v>Birth</v>
          </cell>
          <cell r="M374" t="str">
            <v>Northampton</v>
          </cell>
          <cell r="N374">
            <v>38258</v>
          </cell>
          <cell r="O374">
            <v>0</v>
          </cell>
          <cell r="Q374">
            <v>0</v>
          </cell>
          <cell r="S374">
            <v>0</v>
          </cell>
          <cell r="U374">
            <v>50</v>
          </cell>
          <cell r="V374" t="str">
            <v>X</v>
          </cell>
          <cell r="W374">
            <v>50</v>
          </cell>
          <cell r="X374" t="str">
            <v>X</v>
          </cell>
          <cell r="Y374">
            <v>0</v>
          </cell>
          <cell r="AA374">
            <v>0</v>
          </cell>
          <cell r="AC374">
            <v>0</v>
          </cell>
          <cell r="AE374">
            <v>0</v>
          </cell>
          <cell r="AI374">
            <v>0</v>
          </cell>
          <cell r="AS374">
            <v>0</v>
          </cell>
          <cell r="AU374">
            <v>0</v>
          </cell>
          <cell r="AW374">
            <v>0</v>
          </cell>
          <cell r="AY374">
            <v>0</v>
          </cell>
          <cell r="BA374">
            <v>0</v>
          </cell>
          <cell r="BC374">
            <v>0</v>
          </cell>
          <cell r="BE374">
            <v>0</v>
          </cell>
          <cell r="BG374">
            <v>0</v>
          </cell>
          <cell r="BM374" t="str">
            <v>Coach ..</v>
          </cell>
          <cell r="BN374">
            <v>42483.576215277775</v>
          </cell>
          <cell r="BO374" t="str">
            <v>1RR9897216600000K</v>
          </cell>
          <cell r="BP374">
            <v>9</v>
          </cell>
        </row>
        <row r="375">
          <cell r="A375">
            <v>386</v>
          </cell>
          <cell r="B375">
            <v>14798</v>
          </cell>
          <cell r="C375" t="str">
            <v>tn180206</v>
          </cell>
          <cell r="D375" t="b">
            <v>0</v>
          </cell>
          <cell r="E375" t="str">
            <v>Lexi</v>
          </cell>
          <cell r="F375" t="str">
            <v>Wilkinson</v>
          </cell>
          <cell r="G375" t="str">
            <v>Lexi WILKINSON</v>
          </cell>
          <cell r="H375" t="str">
            <v>Corby AC</v>
          </cell>
          <cell r="I375" t="str">
            <v>danesholme</v>
          </cell>
          <cell r="J375" t="str">
            <v>U11 Girls</v>
          </cell>
          <cell r="K375" t="str">
            <v>Female</v>
          </cell>
          <cell r="L375" t="str">
            <v>Birth</v>
          </cell>
          <cell r="M375" t="str">
            <v>corby</v>
          </cell>
          <cell r="N375">
            <v>38766</v>
          </cell>
          <cell r="O375">
            <v>0</v>
          </cell>
          <cell r="Q375">
            <v>0</v>
          </cell>
          <cell r="S375">
            <v>0</v>
          </cell>
          <cell r="U375">
            <v>60</v>
          </cell>
          <cell r="V375" t="str">
            <v>X</v>
          </cell>
          <cell r="W375">
            <v>0</v>
          </cell>
          <cell r="Y375">
            <v>0</v>
          </cell>
          <cell r="AA375">
            <v>0</v>
          </cell>
          <cell r="AC375">
            <v>0</v>
          </cell>
          <cell r="AE375">
            <v>0</v>
          </cell>
          <cell r="AI375">
            <v>0</v>
          </cell>
          <cell r="AS375">
            <v>0</v>
          </cell>
          <cell r="AU375">
            <v>0</v>
          </cell>
          <cell r="AW375">
            <v>0</v>
          </cell>
          <cell r="AY375">
            <v>0</v>
          </cell>
          <cell r="BA375">
            <v>0</v>
          </cell>
          <cell r="BC375">
            <v>0</v>
          </cell>
          <cell r="BE375">
            <v>0</v>
          </cell>
          <cell r="BG375">
            <v>0</v>
          </cell>
          <cell r="BM375" t="str">
            <v>bill boyd</v>
          </cell>
          <cell r="BN375">
            <v>42481.266238425924</v>
          </cell>
          <cell r="BO375" t="str">
            <v>1K946815R5860783V</v>
          </cell>
          <cell r="BP375">
            <v>4.5</v>
          </cell>
        </row>
        <row r="376">
          <cell r="A376">
            <v>387</v>
          </cell>
          <cell r="B376">
            <v>14843</v>
          </cell>
          <cell r="C376" t="str">
            <v>tn180206</v>
          </cell>
          <cell r="D376" t="b">
            <v>0</v>
          </cell>
          <cell r="E376" t="str">
            <v>Lexi</v>
          </cell>
          <cell r="F376" t="str">
            <v>Wilknson</v>
          </cell>
          <cell r="G376" t="str">
            <v>Lexi WILKNSON</v>
          </cell>
          <cell r="H376" t="str">
            <v>Corby AC</v>
          </cell>
          <cell r="I376" t="str">
            <v>danesholme</v>
          </cell>
          <cell r="J376" t="str">
            <v>U11 Girls</v>
          </cell>
          <cell r="K376" t="str">
            <v>Female</v>
          </cell>
          <cell r="L376" t="str">
            <v>Birth</v>
          </cell>
          <cell r="M376" t="str">
            <v>corby</v>
          </cell>
          <cell r="N376">
            <v>38766</v>
          </cell>
          <cell r="O376">
            <v>0</v>
          </cell>
          <cell r="Q376">
            <v>0</v>
          </cell>
          <cell r="S376">
            <v>0</v>
          </cell>
          <cell r="U376">
            <v>0</v>
          </cell>
          <cell r="W376">
            <v>60</v>
          </cell>
          <cell r="X376" t="str">
            <v>X</v>
          </cell>
          <cell r="Y376">
            <v>0</v>
          </cell>
          <cell r="AA376">
            <v>0</v>
          </cell>
          <cell r="AC376">
            <v>0</v>
          </cell>
          <cell r="AE376">
            <v>0</v>
          </cell>
          <cell r="AI376">
            <v>0</v>
          </cell>
          <cell r="AS376">
            <v>0</v>
          </cell>
          <cell r="AU376">
            <v>0</v>
          </cell>
          <cell r="AW376">
            <v>0</v>
          </cell>
          <cell r="AY376">
            <v>0</v>
          </cell>
          <cell r="BA376">
            <v>0</v>
          </cell>
          <cell r="BC376">
            <v>0</v>
          </cell>
          <cell r="BE376">
            <v>0</v>
          </cell>
          <cell r="BG376">
            <v>0</v>
          </cell>
          <cell r="BM376" t="str">
            <v>bill boyd</v>
          </cell>
          <cell r="BN376">
            <v>42481.514374999999</v>
          </cell>
          <cell r="BO376" t="str">
            <v>8ME91169Y8277594T</v>
          </cell>
          <cell r="BP376">
            <v>4.5</v>
          </cell>
        </row>
        <row r="377">
          <cell r="A377">
            <v>388</v>
          </cell>
          <cell r="B377">
            <v>14288</v>
          </cell>
          <cell r="C377">
            <v>3230186</v>
          </cell>
          <cell r="D377" t="b">
            <v>1</v>
          </cell>
          <cell r="E377" t="str">
            <v>Emily</v>
          </cell>
          <cell r="F377" t="str">
            <v>Williams</v>
          </cell>
          <cell r="G377" t="str">
            <v>Emily WILLIAMS</v>
          </cell>
          <cell r="H377" t="str">
            <v>Kettering Town Harriers</v>
          </cell>
          <cell r="I377" t="str">
            <v>Northampton school for girls</v>
          </cell>
          <cell r="J377" t="str">
            <v>U15 Girls</v>
          </cell>
          <cell r="K377" t="str">
            <v>Female</v>
          </cell>
          <cell r="L377" t="str">
            <v>Birth</v>
          </cell>
          <cell r="M377" t="str">
            <v>Northamptom</v>
          </cell>
          <cell r="N377">
            <v>37312</v>
          </cell>
          <cell r="O377">
            <v>0</v>
          </cell>
          <cell r="Q377">
            <v>0</v>
          </cell>
          <cell r="S377">
            <v>0</v>
          </cell>
          <cell r="U377">
            <v>40</v>
          </cell>
          <cell r="V377">
            <v>2.1505999999999998</v>
          </cell>
          <cell r="W377">
            <v>40</v>
          </cell>
          <cell r="X377">
            <v>4.4730999999999996</v>
          </cell>
          <cell r="Y377">
            <v>0</v>
          </cell>
          <cell r="AA377">
            <v>0</v>
          </cell>
          <cell r="AC377">
            <v>0</v>
          </cell>
          <cell r="AE377">
            <v>0</v>
          </cell>
          <cell r="AI377">
            <v>0</v>
          </cell>
          <cell r="AS377">
            <v>0</v>
          </cell>
          <cell r="AU377">
            <v>0</v>
          </cell>
          <cell r="AW377">
            <v>0</v>
          </cell>
          <cell r="AY377">
            <v>0</v>
          </cell>
          <cell r="BA377">
            <v>0</v>
          </cell>
          <cell r="BC377">
            <v>0</v>
          </cell>
          <cell r="BE377">
            <v>0</v>
          </cell>
          <cell r="BG377">
            <v>0</v>
          </cell>
          <cell r="BM377" t="str">
            <v>Shane Smith</v>
          </cell>
          <cell r="BN377">
            <v>42475.499490740738</v>
          </cell>
          <cell r="BO377" t="str">
            <v>1P690231V0707893E</v>
          </cell>
          <cell r="BP377">
            <v>9</v>
          </cell>
        </row>
        <row r="378">
          <cell r="A378">
            <v>389</v>
          </cell>
          <cell r="B378">
            <v>14265</v>
          </cell>
          <cell r="C378">
            <v>3305807</v>
          </cell>
          <cell r="D378" t="b">
            <v>1</v>
          </cell>
          <cell r="E378" t="str">
            <v>Molly</v>
          </cell>
          <cell r="F378" t="str">
            <v>Williams</v>
          </cell>
          <cell r="G378" t="str">
            <v>Molly WILLIAMS</v>
          </cell>
          <cell r="H378" t="str">
            <v>Rugby &amp; Northampton AC</v>
          </cell>
          <cell r="I378" t="str">
            <v>Spratton Hall</v>
          </cell>
          <cell r="J378" t="str">
            <v>U15 Girls</v>
          </cell>
          <cell r="K378" t="str">
            <v>Female</v>
          </cell>
          <cell r="L378" t="str">
            <v>Birth</v>
          </cell>
          <cell r="M378" t="str">
            <v>Northampton</v>
          </cell>
          <cell r="N378">
            <v>37535</v>
          </cell>
          <cell r="O378">
            <v>0</v>
          </cell>
          <cell r="Q378">
            <v>0</v>
          </cell>
          <cell r="S378">
            <v>0</v>
          </cell>
          <cell r="U378">
            <v>40</v>
          </cell>
          <cell r="V378">
            <v>2.3140000000000001</v>
          </cell>
          <cell r="W378">
            <v>40</v>
          </cell>
          <cell r="X378">
            <v>5.0968999999999998</v>
          </cell>
          <cell r="Y378">
            <v>0</v>
          </cell>
          <cell r="AA378">
            <v>0</v>
          </cell>
          <cell r="AC378">
            <v>0</v>
          </cell>
          <cell r="AE378">
            <v>0</v>
          </cell>
          <cell r="AI378">
            <v>0</v>
          </cell>
          <cell r="AS378">
            <v>0</v>
          </cell>
          <cell r="AU378">
            <v>0</v>
          </cell>
          <cell r="AW378">
            <v>40</v>
          </cell>
          <cell r="AX378">
            <v>4.5</v>
          </cell>
          <cell r="AY378">
            <v>0</v>
          </cell>
          <cell r="BA378">
            <v>0</v>
          </cell>
          <cell r="BC378">
            <v>0</v>
          </cell>
          <cell r="BE378">
            <v>0</v>
          </cell>
          <cell r="BG378">
            <v>0</v>
          </cell>
          <cell r="BM378" t="str">
            <v>George Jones</v>
          </cell>
          <cell r="BN378">
            <v>42475.356574074074</v>
          </cell>
          <cell r="BO378" t="str">
            <v>5XU67005J3781580B</v>
          </cell>
          <cell r="BP378">
            <v>13.5</v>
          </cell>
        </row>
        <row r="379">
          <cell r="A379">
            <v>390</v>
          </cell>
          <cell r="B379">
            <v>14270</v>
          </cell>
          <cell r="C379">
            <v>3526788</v>
          </cell>
          <cell r="D379" t="b">
            <v>1</v>
          </cell>
          <cell r="E379" t="str">
            <v>Olivia</v>
          </cell>
          <cell r="F379" t="str">
            <v>Williams</v>
          </cell>
          <cell r="G379" t="str">
            <v>Olivia WILLIAMS</v>
          </cell>
          <cell r="H379" t="str">
            <v>Rugby &amp; Northampton AC</v>
          </cell>
          <cell r="I379" t="str">
            <v>Spratton Hall</v>
          </cell>
          <cell r="J379" t="str">
            <v>U13 Girls</v>
          </cell>
          <cell r="K379" t="str">
            <v>Female</v>
          </cell>
          <cell r="L379" t="str">
            <v>Birth</v>
          </cell>
          <cell r="M379" t="str">
            <v>Northampton</v>
          </cell>
          <cell r="N379">
            <v>38496</v>
          </cell>
          <cell r="O379">
            <v>0</v>
          </cell>
          <cell r="Q379">
            <v>0</v>
          </cell>
          <cell r="S379">
            <v>0</v>
          </cell>
          <cell r="U379">
            <v>50</v>
          </cell>
          <cell r="V379" t="str">
            <v>2.54.0</v>
          </cell>
          <cell r="W379">
            <v>50</v>
          </cell>
          <cell r="Y379">
            <v>0</v>
          </cell>
          <cell r="AA379">
            <v>0</v>
          </cell>
          <cell r="AC379">
            <v>0</v>
          </cell>
          <cell r="AE379">
            <v>0</v>
          </cell>
          <cell r="AI379">
            <v>0</v>
          </cell>
          <cell r="AS379">
            <v>0</v>
          </cell>
          <cell r="AU379">
            <v>0</v>
          </cell>
          <cell r="AW379">
            <v>40</v>
          </cell>
          <cell r="AY379">
            <v>0</v>
          </cell>
          <cell r="BA379">
            <v>0</v>
          </cell>
          <cell r="BC379">
            <v>0</v>
          </cell>
          <cell r="BE379">
            <v>0</v>
          </cell>
          <cell r="BG379">
            <v>0</v>
          </cell>
          <cell r="BM379" t="str">
            <v>Dave Goddard</v>
          </cell>
          <cell r="BN379">
            <v>42475.370798611111</v>
          </cell>
          <cell r="BO379" t="str">
            <v>7PT4720045374191B</v>
          </cell>
          <cell r="BP379">
            <v>9</v>
          </cell>
        </row>
        <row r="380">
          <cell r="A380">
            <v>391</v>
          </cell>
          <cell r="B380">
            <v>14325</v>
          </cell>
          <cell r="C380">
            <v>3014363</v>
          </cell>
          <cell r="D380" t="b">
            <v>1</v>
          </cell>
          <cell r="E380" t="str">
            <v>Hannah</v>
          </cell>
          <cell r="F380" t="str">
            <v>Winstone</v>
          </cell>
          <cell r="G380" t="str">
            <v>Hannah WINSTONE</v>
          </cell>
          <cell r="H380" t="str">
            <v>Kettering Town Harriers</v>
          </cell>
          <cell r="I380" t="str">
            <v>KSA</v>
          </cell>
          <cell r="J380" t="str">
            <v>U20 Women</v>
          </cell>
          <cell r="K380" t="str">
            <v>Female</v>
          </cell>
          <cell r="L380" t="str">
            <v>Birth</v>
          </cell>
          <cell r="M380" t="str">
            <v>Kettering</v>
          </cell>
          <cell r="N380">
            <v>36300</v>
          </cell>
          <cell r="O380">
            <v>0</v>
          </cell>
          <cell r="Q380">
            <v>0</v>
          </cell>
          <cell r="S380">
            <v>0</v>
          </cell>
          <cell r="U380">
            <v>20</v>
          </cell>
          <cell r="V380">
            <v>2.2400000000000002</v>
          </cell>
          <cell r="W380">
            <v>0</v>
          </cell>
          <cell r="Y380">
            <v>0</v>
          </cell>
          <cell r="AA380">
            <v>0</v>
          </cell>
          <cell r="AC380">
            <v>0</v>
          </cell>
          <cell r="AE380">
            <v>0</v>
          </cell>
          <cell r="AI380">
            <v>0</v>
          </cell>
          <cell r="AS380">
            <v>0</v>
          </cell>
          <cell r="AU380">
            <v>0</v>
          </cell>
          <cell r="AW380">
            <v>0</v>
          </cell>
          <cell r="AY380">
            <v>0</v>
          </cell>
          <cell r="BA380">
            <v>0</v>
          </cell>
          <cell r="BC380">
            <v>0</v>
          </cell>
          <cell r="BE380">
            <v>0</v>
          </cell>
          <cell r="BG380">
            <v>0</v>
          </cell>
          <cell r="BM380" t="str">
            <v>Shane</v>
          </cell>
          <cell r="BN380">
            <v>42476.403263888889</v>
          </cell>
          <cell r="BO380" t="str">
            <v>6FR12293972523542</v>
          </cell>
          <cell r="BP380">
            <v>5.5</v>
          </cell>
        </row>
        <row r="381">
          <cell r="A381">
            <v>392</v>
          </cell>
          <cell r="B381">
            <v>13551</v>
          </cell>
          <cell r="C381">
            <v>3503351</v>
          </cell>
          <cell r="D381" t="b">
            <v>1</v>
          </cell>
          <cell r="E381" t="str">
            <v>Olivia</v>
          </cell>
          <cell r="F381" t="str">
            <v>Witts</v>
          </cell>
          <cell r="G381" t="str">
            <v>Olivia WITTS</v>
          </cell>
          <cell r="H381" t="str">
            <v>Rugby &amp; Northampton AC</v>
          </cell>
          <cell r="I381" t="str">
            <v>Campion School, Bugbrooke</v>
          </cell>
          <cell r="J381" t="str">
            <v>U17 Women</v>
          </cell>
          <cell r="K381" t="str">
            <v>Female</v>
          </cell>
          <cell r="L381" t="str">
            <v>Birth</v>
          </cell>
          <cell r="M381" t="str">
            <v>Northampton</v>
          </cell>
          <cell r="N381">
            <v>37001</v>
          </cell>
          <cell r="O381">
            <v>0</v>
          </cell>
          <cell r="Q381">
            <v>0</v>
          </cell>
          <cell r="S381">
            <v>0</v>
          </cell>
          <cell r="U381">
            <v>0</v>
          </cell>
          <cell r="W381">
            <v>0</v>
          </cell>
          <cell r="Y381">
            <v>0</v>
          </cell>
          <cell r="AA381">
            <v>0</v>
          </cell>
          <cell r="AC381">
            <v>0</v>
          </cell>
          <cell r="AE381">
            <v>0</v>
          </cell>
          <cell r="AI381">
            <v>0</v>
          </cell>
          <cell r="AS381">
            <v>0</v>
          </cell>
          <cell r="AU381">
            <v>0</v>
          </cell>
          <cell r="AW381">
            <v>0</v>
          </cell>
          <cell r="AY381">
            <v>0</v>
          </cell>
          <cell r="BA381">
            <v>0</v>
          </cell>
          <cell r="BC381">
            <v>30</v>
          </cell>
          <cell r="BD381">
            <v>20.260000000000002</v>
          </cell>
          <cell r="BE381">
            <v>30</v>
          </cell>
          <cell r="BF381">
            <v>25.96</v>
          </cell>
          <cell r="BG381">
            <v>0</v>
          </cell>
          <cell r="BM381" t="str">
            <v>David Pope</v>
          </cell>
          <cell r="BN381">
            <v>42404.079965277779</v>
          </cell>
          <cell r="BO381" t="str">
            <v>8LL64527187255131</v>
          </cell>
          <cell r="BP381">
            <v>9</v>
          </cell>
        </row>
        <row r="382">
          <cell r="A382">
            <v>393</v>
          </cell>
          <cell r="B382">
            <v>14821</v>
          </cell>
          <cell r="C382">
            <v>2952489</v>
          </cell>
          <cell r="D382" t="b">
            <v>1</v>
          </cell>
          <cell r="E382" t="str">
            <v>Rhoda</v>
          </cell>
          <cell r="F382" t="str">
            <v>Woller</v>
          </cell>
          <cell r="G382" t="str">
            <v>Rhoda WOLLER</v>
          </cell>
          <cell r="H382" t="str">
            <v>Rugby &amp; Northampton AC</v>
          </cell>
          <cell r="I382" t="str">
            <v>School ..</v>
          </cell>
          <cell r="J382" t="str">
            <v>U20 Women</v>
          </cell>
          <cell r="K382" t="str">
            <v>Female</v>
          </cell>
          <cell r="L382" t="str">
            <v>Residency</v>
          </cell>
          <cell r="M382" t="str">
            <v>Germany</v>
          </cell>
          <cell r="N382">
            <v>36335</v>
          </cell>
          <cell r="O382">
            <v>0</v>
          </cell>
          <cell r="Q382">
            <v>0</v>
          </cell>
          <cell r="S382">
            <v>0</v>
          </cell>
          <cell r="U382">
            <v>0</v>
          </cell>
          <cell r="W382">
            <v>0</v>
          </cell>
          <cell r="Y382">
            <v>0</v>
          </cell>
          <cell r="AA382">
            <v>0</v>
          </cell>
          <cell r="AC382">
            <v>0</v>
          </cell>
          <cell r="AE382">
            <v>0</v>
          </cell>
          <cell r="AI382">
            <v>0</v>
          </cell>
          <cell r="AS382">
            <v>0</v>
          </cell>
          <cell r="AU382">
            <v>0</v>
          </cell>
          <cell r="AW382">
            <v>0</v>
          </cell>
          <cell r="AY382">
            <v>0</v>
          </cell>
          <cell r="BA382">
            <v>20</v>
          </cell>
          <cell r="BB382" t="str">
            <v>X</v>
          </cell>
          <cell r="BC382">
            <v>0</v>
          </cell>
          <cell r="BE382">
            <v>0</v>
          </cell>
          <cell r="BG382">
            <v>0</v>
          </cell>
          <cell r="BM382" t="str">
            <v>Stuart Carlaw</v>
          </cell>
          <cell r="BN382">
            <v>42481.392314814817</v>
          </cell>
          <cell r="BO382" t="str">
            <v>4T570662G36843245</v>
          </cell>
          <cell r="BP382">
            <v>5.5</v>
          </cell>
        </row>
        <row r="383">
          <cell r="A383">
            <v>394</v>
          </cell>
          <cell r="B383">
            <v>15001</v>
          </cell>
          <cell r="C383">
            <v>3345556</v>
          </cell>
          <cell r="D383" t="b">
            <v>1</v>
          </cell>
          <cell r="E383" t="str">
            <v>Mia</v>
          </cell>
          <cell r="F383" t="str">
            <v>Cowley</v>
          </cell>
          <cell r="G383" t="str">
            <v>Mia COWLEY</v>
          </cell>
          <cell r="H383" t="str">
            <v>Silson Joggers AC</v>
          </cell>
          <cell r="I383" t="str">
            <v>Sponne School</v>
          </cell>
          <cell r="J383" t="str">
            <v>U13 Girls</v>
          </cell>
          <cell r="K383" t="str">
            <v>Female</v>
          </cell>
          <cell r="L383" t="str">
            <v>Birth</v>
          </cell>
          <cell r="M383" t="str">
            <v>Northampton</v>
          </cell>
          <cell r="N383">
            <v>37919</v>
          </cell>
          <cell r="O383">
            <v>0</v>
          </cell>
          <cell r="Q383">
            <v>0</v>
          </cell>
          <cell r="S383">
            <v>0</v>
          </cell>
          <cell r="U383">
            <v>0</v>
          </cell>
          <cell r="W383">
            <v>0</v>
          </cell>
          <cell r="Y383">
            <v>0</v>
          </cell>
          <cell r="AA383">
            <v>0</v>
          </cell>
          <cell r="AC383">
            <v>0</v>
          </cell>
          <cell r="AE383">
            <v>0</v>
          </cell>
          <cell r="AI383">
            <v>0</v>
          </cell>
          <cell r="AS383">
            <v>0</v>
          </cell>
          <cell r="AU383">
            <v>0</v>
          </cell>
          <cell r="AW383">
            <v>50</v>
          </cell>
          <cell r="AX383">
            <v>2.06</v>
          </cell>
          <cell r="AY383">
            <v>0</v>
          </cell>
          <cell r="BA383">
            <v>0</v>
          </cell>
          <cell r="BC383">
            <v>0</v>
          </cell>
          <cell r="BE383">
            <v>0</v>
          </cell>
          <cell r="BG383">
            <v>50</v>
          </cell>
          <cell r="BH383">
            <v>13.58</v>
          </cell>
          <cell r="BM383" t="str">
            <v>David Morley</v>
          </cell>
          <cell r="BN383">
            <v>42482.36513888889</v>
          </cell>
          <cell r="BO383" t="str">
            <v>8T605899RL563260G</v>
          </cell>
          <cell r="BP383">
            <v>9</v>
          </cell>
        </row>
        <row r="384">
          <cell r="A384">
            <v>395</v>
          </cell>
          <cell r="B384">
            <v>15263</v>
          </cell>
          <cell r="C384">
            <v>3542815</v>
          </cell>
          <cell r="D384" t="b">
            <v>1</v>
          </cell>
          <cell r="E384" t="str">
            <v>Macy</v>
          </cell>
          <cell r="F384" t="str">
            <v>Crick</v>
          </cell>
          <cell r="G384" t="str">
            <v>Macy CRICK</v>
          </cell>
          <cell r="H384" t="str">
            <v>Kettering Town Harriers</v>
          </cell>
          <cell r="I384" t="str">
            <v>School ..</v>
          </cell>
          <cell r="J384" t="str">
            <v>U13 Girls</v>
          </cell>
          <cell r="K384" t="str">
            <v>Female</v>
          </cell>
          <cell r="L384" t="str">
            <v>Residency</v>
          </cell>
          <cell r="M384" t="str">
            <v>Kettering</v>
          </cell>
          <cell r="N384">
            <v>38323</v>
          </cell>
          <cell r="O384">
            <v>0</v>
          </cell>
          <cell r="Q384">
            <v>0</v>
          </cell>
          <cell r="S384">
            <v>0</v>
          </cell>
          <cell r="U384">
            <v>50</v>
          </cell>
          <cell r="V384">
            <v>2.5499999999999998</v>
          </cell>
          <cell r="W384">
            <v>50</v>
          </cell>
          <cell r="X384">
            <v>5.35</v>
          </cell>
          <cell r="Y384">
            <v>0</v>
          </cell>
          <cell r="AA384">
            <v>0</v>
          </cell>
          <cell r="AC384">
            <v>0</v>
          </cell>
          <cell r="AE384">
            <v>0</v>
          </cell>
          <cell r="AI384">
            <v>0</v>
          </cell>
          <cell r="AS384">
            <v>0</v>
          </cell>
          <cell r="AU384">
            <v>0</v>
          </cell>
          <cell r="AW384">
            <v>0</v>
          </cell>
          <cell r="AY384">
            <v>0</v>
          </cell>
          <cell r="BA384">
            <v>0</v>
          </cell>
          <cell r="BC384">
            <v>0</v>
          </cell>
          <cell r="BE384">
            <v>0</v>
          </cell>
          <cell r="BG384">
            <v>0</v>
          </cell>
          <cell r="BM384" t="str">
            <v>Shane Smith</v>
          </cell>
          <cell r="BN384">
            <v>42483.564606481479</v>
          </cell>
          <cell r="BO384" t="str">
            <v>1EN825296C513103X</v>
          </cell>
          <cell r="BP384">
            <v>9</v>
          </cell>
        </row>
        <row r="385">
          <cell r="A385">
            <v>396</v>
          </cell>
          <cell r="B385">
            <v>15172</v>
          </cell>
          <cell r="C385">
            <v>3545513</v>
          </cell>
          <cell r="D385" t="b">
            <v>1</v>
          </cell>
          <cell r="E385" t="str">
            <v>Ella</v>
          </cell>
          <cell r="F385" t="str">
            <v>Fairbrother</v>
          </cell>
          <cell r="G385" t="str">
            <v>Ella FAIRBROTHER</v>
          </cell>
          <cell r="H385" t="str">
            <v>Kettering Town Harriers</v>
          </cell>
          <cell r="I385" t="str">
            <v>School ..</v>
          </cell>
          <cell r="J385" t="str">
            <v>U11 Girls</v>
          </cell>
          <cell r="K385" t="str">
            <v>Female</v>
          </cell>
          <cell r="L385" t="str">
            <v>Residency</v>
          </cell>
          <cell r="M385" t="str">
            <v>Kettering</v>
          </cell>
          <cell r="N385">
            <v>38887</v>
          </cell>
          <cell r="O385">
            <v>0</v>
          </cell>
          <cell r="Q385">
            <v>0</v>
          </cell>
          <cell r="S385">
            <v>0</v>
          </cell>
          <cell r="U385">
            <v>60</v>
          </cell>
          <cell r="W385">
            <v>0</v>
          </cell>
          <cell r="Y385">
            <v>0</v>
          </cell>
          <cell r="AA385">
            <v>0</v>
          </cell>
          <cell r="AC385">
            <v>0</v>
          </cell>
          <cell r="AE385">
            <v>0</v>
          </cell>
          <cell r="AI385">
            <v>0</v>
          </cell>
          <cell r="AS385">
            <v>0</v>
          </cell>
          <cell r="AU385">
            <v>0</v>
          </cell>
          <cell r="AW385">
            <v>60</v>
          </cell>
          <cell r="AX385" t="str">
            <v>X</v>
          </cell>
          <cell r="AY385">
            <v>0</v>
          </cell>
          <cell r="BA385">
            <v>0</v>
          </cell>
          <cell r="BC385">
            <v>0</v>
          </cell>
          <cell r="BE385">
            <v>0</v>
          </cell>
          <cell r="BG385">
            <v>0</v>
          </cell>
          <cell r="BM385" t="str">
            <v>Coach ..</v>
          </cell>
          <cell r="BN385">
            <v>42483.327638888892</v>
          </cell>
          <cell r="BO385" t="str">
            <v>7L622023ER830135B</v>
          </cell>
          <cell r="BP385">
            <v>9</v>
          </cell>
        </row>
        <row r="386">
          <cell r="A386">
            <v>397</v>
          </cell>
          <cell r="B386">
            <v>14985</v>
          </cell>
          <cell r="C386">
            <v>2967879</v>
          </cell>
          <cell r="D386" t="b">
            <v>1</v>
          </cell>
          <cell r="E386" t="str">
            <v>Kirsty</v>
          </cell>
          <cell r="F386" t="str">
            <v>Goddard</v>
          </cell>
          <cell r="G386" t="str">
            <v>Kirsty GODDARD</v>
          </cell>
          <cell r="H386" t="str">
            <v>Rugby &amp; Northampton AC</v>
          </cell>
          <cell r="I386" t="str">
            <v>Caroline Chisholm</v>
          </cell>
          <cell r="J386" t="str">
            <v>U20 Women</v>
          </cell>
          <cell r="K386" t="str">
            <v>Female</v>
          </cell>
          <cell r="L386" t="str">
            <v>Birth</v>
          </cell>
          <cell r="M386" t="str">
            <v>Northampton</v>
          </cell>
          <cell r="N386">
            <v>36001</v>
          </cell>
          <cell r="O386">
            <v>0</v>
          </cell>
          <cell r="Q386">
            <v>0</v>
          </cell>
          <cell r="S386">
            <v>0</v>
          </cell>
          <cell r="U386">
            <v>20</v>
          </cell>
          <cell r="V386">
            <v>2.23</v>
          </cell>
          <cell r="W386">
            <v>0</v>
          </cell>
          <cell r="Y386">
            <v>0</v>
          </cell>
          <cell r="AA386">
            <v>0</v>
          </cell>
          <cell r="AC386">
            <v>0</v>
          </cell>
          <cell r="AE386">
            <v>0</v>
          </cell>
          <cell r="AI386">
            <v>0</v>
          </cell>
          <cell r="AS386">
            <v>0</v>
          </cell>
          <cell r="AU386">
            <v>0</v>
          </cell>
          <cell r="AW386">
            <v>0</v>
          </cell>
          <cell r="AY386">
            <v>0</v>
          </cell>
          <cell r="BA386">
            <v>0</v>
          </cell>
          <cell r="BC386">
            <v>0</v>
          </cell>
          <cell r="BE386">
            <v>0</v>
          </cell>
          <cell r="BG386">
            <v>0</v>
          </cell>
          <cell r="BM386" t="str">
            <v>Steve McGowan</v>
          </cell>
          <cell r="BN386">
            <v>42482.313773148147</v>
          </cell>
          <cell r="BO386" t="str">
            <v>7BU87340FR585014W</v>
          </cell>
          <cell r="BP386">
            <v>5.5</v>
          </cell>
        </row>
        <row r="387">
          <cell r="A387">
            <v>188</v>
          </cell>
          <cell r="E387" t="str">
            <v>Reuben</v>
          </cell>
          <cell r="F387" t="str">
            <v>Forde</v>
          </cell>
          <cell r="G387" t="str">
            <v>Reuben FORDE</v>
          </cell>
          <cell r="H387" t="str">
            <v>Rugby &amp; Northampton AC</v>
          </cell>
          <cell r="J387" t="str">
            <v>U13 Boys</v>
          </cell>
          <cell r="K387" t="str">
            <v>Male</v>
          </cell>
        </row>
        <row r="388">
          <cell r="A388" t="str">
            <v>BIB</v>
          </cell>
          <cell r="B388" t="str">
            <v>compID</v>
          </cell>
          <cell r="C388" t="str">
            <v>licence</v>
          </cell>
          <cell r="D388" t="str">
            <v>registered</v>
          </cell>
          <cell r="E388" t="str">
            <v>first name</v>
          </cell>
          <cell r="F388" t="str">
            <v>family name</v>
          </cell>
          <cell r="G388" t="str">
            <v>athlete</v>
          </cell>
          <cell r="H388" t="str">
            <v>club</v>
          </cell>
          <cell r="I388" t="str">
            <v>school</v>
          </cell>
          <cell r="J388" t="str">
            <v>age group</v>
          </cell>
          <cell r="K388" t="str">
            <v>gender</v>
          </cell>
          <cell r="L388" t="str">
            <v>eligibility</v>
          </cell>
          <cell r="M388" t="str">
            <v>birth town</v>
          </cell>
          <cell r="N388" t="str">
            <v>date of birth</v>
          </cell>
          <cell r="O388" t="str">
            <v>t1</v>
          </cell>
          <cell r="P388" t="str">
            <v>t1pb</v>
          </cell>
          <cell r="Q388" t="str">
            <v>t2</v>
          </cell>
          <cell r="R388" t="str">
            <v>t2pb</v>
          </cell>
          <cell r="S388" t="str">
            <v>t3</v>
          </cell>
          <cell r="T388" t="str">
            <v>t3pb</v>
          </cell>
          <cell r="U388" t="str">
            <v>t4</v>
          </cell>
          <cell r="V388" t="str">
            <v>t4pb</v>
          </cell>
          <cell r="W388" t="str">
            <v>t5</v>
          </cell>
          <cell r="X388" t="str">
            <v>t5pb</v>
          </cell>
          <cell r="Y388" t="str">
            <v>t6</v>
          </cell>
          <cell r="Z388" t="str">
            <v>t6pb</v>
          </cell>
          <cell r="AA388" t="str">
            <v>t7</v>
          </cell>
          <cell r="AB388" t="str">
            <v>t7pb</v>
          </cell>
          <cell r="AC388" t="str">
            <v>t8</v>
          </cell>
          <cell r="AD388" t="str">
            <v>t8pb</v>
          </cell>
          <cell r="AE388" t="str">
            <v>t9</v>
          </cell>
          <cell r="AF388" t="str">
            <v>t9pb</v>
          </cell>
          <cell r="AG388" t="str">
            <v>t10</v>
          </cell>
          <cell r="AH388" t="str">
            <v>t10pb</v>
          </cell>
          <cell r="AI388" t="str">
            <v>t11</v>
          </cell>
          <cell r="AJ388" t="str">
            <v>t11pb</v>
          </cell>
          <cell r="AK388" t="str">
            <v>t12</v>
          </cell>
          <cell r="AL388" t="str">
            <v>t12pb</v>
          </cell>
          <cell r="AM388" t="str">
            <v>t13</v>
          </cell>
          <cell r="AN388" t="str">
            <v>t13pb</v>
          </cell>
          <cell r="AO388" t="str">
            <v>t14</v>
          </cell>
          <cell r="AP388" t="str">
            <v>t14pb</v>
          </cell>
          <cell r="AQ388" t="str">
            <v>t15</v>
          </cell>
          <cell r="AR388" t="str">
            <v>t15pb</v>
          </cell>
          <cell r="AS388" t="str">
            <v>f1</v>
          </cell>
          <cell r="AT388" t="str">
            <v>f1pb</v>
          </cell>
          <cell r="AU388" t="str">
            <v>f4</v>
          </cell>
          <cell r="AV388" t="str">
            <v>f4pb</v>
          </cell>
          <cell r="AW388" t="str">
            <v>f2</v>
          </cell>
          <cell r="AX388" t="str">
            <v>f2pb</v>
          </cell>
          <cell r="AY388" t="str">
            <v>f3</v>
          </cell>
          <cell r="AZ388" t="str">
            <v>f3pb</v>
          </cell>
          <cell r="BA388" t="str">
            <v>f5</v>
          </cell>
          <cell r="BB388" t="str">
            <v>f5pb</v>
          </cell>
          <cell r="BC388" t="str">
            <v>f6</v>
          </cell>
          <cell r="BD388" t="str">
            <v>f6pb</v>
          </cell>
          <cell r="BE388" t="str">
            <v>f8</v>
          </cell>
          <cell r="BF388" t="str">
            <v>f8pb</v>
          </cell>
          <cell r="BG388" t="str">
            <v>f7</v>
          </cell>
          <cell r="BH388" t="str">
            <v>f7pb</v>
          </cell>
          <cell r="BI388" t="str">
            <v>f9</v>
          </cell>
          <cell r="BJ388" t="str">
            <v>f9pb</v>
          </cell>
          <cell r="BK388" t="str">
            <v>trackclass</v>
          </cell>
          <cell r="BL388" t="str">
            <v>fieldclass</v>
          </cell>
          <cell r="BM388" t="str">
            <v>coach</v>
          </cell>
          <cell r="BN388" t="str">
            <v>dateentered</v>
          </cell>
          <cell r="BO388" t="str">
            <v>receipt</v>
          </cell>
          <cell r="BP388" t="str">
            <v>fees</v>
          </cell>
        </row>
      </sheetData>
      <sheetData sheetId="1">
        <row r="2">
          <cell r="A2">
            <v>1</v>
          </cell>
          <cell r="B2" t="str">
            <v>Lewis-Morgan BARTON</v>
          </cell>
          <cell r="C2" t="str">
            <v>Kettering Town Harriers</v>
          </cell>
          <cell r="D2" t="str">
            <v>U15 Boys</v>
          </cell>
        </row>
        <row r="3">
          <cell r="A3">
            <v>2</v>
          </cell>
          <cell r="B3" t="str">
            <v>Herbert BECKWITH</v>
          </cell>
          <cell r="C3" t="str">
            <v>Corby AC</v>
          </cell>
          <cell r="D3" t="str">
            <v>U11 Boys</v>
          </cell>
        </row>
        <row r="4">
          <cell r="A4">
            <v>3</v>
          </cell>
          <cell r="B4" t="str">
            <v>Sebastian BECKWITH</v>
          </cell>
          <cell r="C4" t="str">
            <v>Corby AC</v>
          </cell>
          <cell r="D4" t="str">
            <v>U13 Boys</v>
          </cell>
        </row>
        <row r="5">
          <cell r="A5">
            <v>4</v>
          </cell>
          <cell r="B5" t="str">
            <v>Eoin BEEVERS</v>
          </cell>
          <cell r="C5" t="str">
            <v>Daventry AAC</v>
          </cell>
          <cell r="D5" t="str">
            <v>U13 Boys</v>
          </cell>
        </row>
        <row r="6">
          <cell r="A6">
            <v>5</v>
          </cell>
          <cell r="B6" t="str">
            <v>Lloyd BLANKS</v>
          </cell>
          <cell r="C6" t="str">
            <v>Rugby &amp; Northampton AC</v>
          </cell>
          <cell r="D6" t="str">
            <v>U17 Men</v>
          </cell>
        </row>
        <row r="7">
          <cell r="A7">
            <v>6</v>
          </cell>
          <cell r="B7" t="str">
            <v>Charlie BOUCHARD</v>
          </cell>
          <cell r="C7" t="str">
            <v>Kettering Town Harriers</v>
          </cell>
          <cell r="D7" t="str">
            <v>U11 Boys</v>
          </cell>
        </row>
        <row r="8">
          <cell r="A8">
            <v>7</v>
          </cell>
          <cell r="B8" t="str">
            <v>Nick BREEZE</v>
          </cell>
          <cell r="C8" t="str">
            <v>Wellingborough &amp; District AC</v>
          </cell>
          <cell r="D8" t="str">
            <v>Masters (M)</v>
          </cell>
        </row>
        <row r="9">
          <cell r="A9">
            <v>8</v>
          </cell>
          <cell r="B9" t="str">
            <v>Ben BROOKER</v>
          </cell>
          <cell r="C9" t="str">
            <v>Kettering Town Harriers</v>
          </cell>
          <cell r="D9" t="str">
            <v>U13 Boys</v>
          </cell>
        </row>
        <row r="10">
          <cell r="A10">
            <v>9</v>
          </cell>
          <cell r="B10" t="str">
            <v>Jenson BUTTRICK</v>
          </cell>
          <cell r="C10" t="str">
            <v>Rugby &amp; Northampton AC</v>
          </cell>
          <cell r="D10" t="str">
            <v>U11 Boys</v>
          </cell>
        </row>
        <row r="11">
          <cell r="A11">
            <v>10</v>
          </cell>
          <cell r="B11" t="str">
            <v>Louis BUTTRICK</v>
          </cell>
          <cell r="C11" t="str">
            <v>Rugby &amp; Northampton AC</v>
          </cell>
          <cell r="D11" t="str">
            <v>U13 Boys</v>
          </cell>
        </row>
        <row r="12">
          <cell r="A12">
            <v>11</v>
          </cell>
          <cell r="B12" t="str">
            <v>Luke BYFORD</v>
          </cell>
          <cell r="C12" t="str">
            <v>Bedford &amp; County AC</v>
          </cell>
          <cell r="D12" t="str">
            <v>U17 Men</v>
          </cell>
        </row>
        <row r="13">
          <cell r="A13">
            <v>12</v>
          </cell>
          <cell r="B13" t="str">
            <v>Thomas CARVELL</v>
          </cell>
          <cell r="C13" t="str">
            <v>Corby AC</v>
          </cell>
          <cell r="D13" t="str">
            <v>U23 Men</v>
          </cell>
        </row>
        <row r="14">
          <cell r="A14">
            <v>13</v>
          </cell>
          <cell r="B14" t="str">
            <v>Calum CASEY</v>
          </cell>
          <cell r="C14" t="str">
            <v>Daventry AAC</v>
          </cell>
          <cell r="D14" t="str">
            <v>U15 Boys</v>
          </cell>
        </row>
        <row r="15">
          <cell r="A15">
            <v>14</v>
          </cell>
          <cell r="B15" t="str">
            <v>Liam COWLEY</v>
          </cell>
          <cell r="C15" t="str">
            <v>Silson Joggers AC</v>
          </cell>
          <cell r="D15" t="str">
            <v>U13 Boys</v>
          </cell>
        </row>
        <row r="16">
          <cell r="A16">
            <v>15</v>
          </cell>
          <cell r="B16" t="str">
            <v>Kaiyuki CRISP</v>
          </cell>
          <cell r="C16" t="str">
            <v>Rugby &amp; Northampton AC</v>
          </cell>
          <cell r="D16" t="str">
            <v>U13 Boys</v>
          </cell>
        </row>
        <row r="17">
          <cell r="A17">
            <v>16</v>
          </cell>
          <cell r="B17" t="str">
            <v>Rhys CROMBLEHOLME</v>
          </cell>
          <cell r="C17" t="str">
            <v>Corby AC</v>
          </cell>
          <cell r="D17" t="str">
            <v>U15 Boys</v>
          </cell>
        </row>
        <row r="18">
          <cell r="A18">
            <v>17</v>
          </cell>
          <cell r="B18" t="str">
            <v>Connor DADGE</v>
          </cell>
          <cell r="C18" t="str">
            <v>Rugby &amp; Northampton AC</v>
          </cell>
          <cell r="D18" t="str">
            <v>U15 Boys</v>
          </cell>
        </row>
        <row r="19">
          <cell r="A19">
            <v>18</v>
          </cell>
          <cell r="B19" t="str">
            <v>Will DEAN</v>
          </cell>
          <cell r="C19" t="str">
            <v>Rugby &amp; Northampton AC</v>
          </cell>
          <cell r="D19" t="str">
            <v>U15 Boys</v>
          </cell>
        </row>
        <row r="20">
          <cell r="A20">
            <v>19</v>
          </cell>
          <cell r="B20" t="str">
            <v>Michael DEVINE</v>
          </cell>
          <cell r="C20" t="str">
            <v>Rugby &amp; Northampton AC</v>
          </cell>
          <cell r="D20" t="str">
            <v>Masters (M)</v>
          </cell>
        </row>
        <row r="21">
          <cell r="A21">
            <v>20</v>
          </cell>
          <cell r="B21" t="str">
            <v>Rico EWER</v>
          </cell>
          <cell r="C21" t="str">
            <v>Rugby &amp; Northampton AC</v>
          </cell>
          <cell r="D21" t="str">
            <v>U20 Men</v>
          </cell>
        </row>
        <row r="22">
          <cell r="A22">
            <v>21</v>
          </cell>
          <cell r="B22" t="str">
            <v>Luc FAYS</v>
          </cell>
          <cell r="C22" t="str">
            <v>Rugby &amp; Northampton AC</v>
          </cell>
          <cell r="D22" t="str">
            <v>U13 Boys</v>
          </cell>
        </row>
        <row r="23">
          <cell r="A23">
            <v>22</v>
          </cell>
          <cell r="B23" t="str">
            <v>Michael FENN</v>
          </cell>
          <cell r="C23" t="str">
            <v>Daventry AAC</v>
          </cell>
          <cell r="D23" t="str">
            <v>Senior Men</v>
          </cell>
        </row>
        <row r="24">
          <cell r="A24">
            <v>23</v>
          </cell>
          <cell r="B24" t="str">
            <v>Franklin FENNING</v>
          </cell>
          <cell r="C24" t="str">
            <v>Rugby &amp; Northampton AC</v>
          </cell>
          <cell r="D24" t="str">
            <v>U17 Men</v>
          </cell>
        </row>
        <row r="25">
          <cell r="A25">
            <v>24</v>
          </cell>
          <cell r="B25" t="str">
            <v>George GAMMAGE</v>
          </cell>
          <cell r="C25" t="str">
            <v>Rugby &amp; Northampton AC</v>
          </cell>
          <cell r="D25" t="str">
            <v>U15 Boys</v>
          </cell>
        </row>
        <row r="26">
          <cell r="A26">
            <v>25</v>
          </cell>
          <cell r="B26" t="str">
            <v>Danny GEORGE</v>
          </cell>
          <cell r="C26" t="str">
            <v>Rugby &amp; Northampton AC</v>
          </cell>
          <cell r="D26" t="str">
            <v>U23 Men</v>
          </cell>
        </row>
        <row r="27">
          <cell r="A27">
            <v>26</v>
          </cell>
          <cell r="B27" t="str">
            <v>Joshua GRAY</v>
          </cell>
          <cell r="C27" t="str">
            <v>Kettering Town Harriers</v>
          </cell>
          <cell r="D27" t="str">
            <v>U15 Boys</v>
          </cell>
        </row>
        <row r="28">
          <cell r="A28">
            <v>27</v>
          </cell>
          <cell r="B28" t="str">
            <v>Zak HARROW</v>
          </cell>
          <cell r="C28" t="str">
            <v>Kettering Town Harriers</v>
          </cell>
          <cell r="D28" t="str">
            <v>U13 Boys</v>
          </cell>
        </row>
        <row r="29">
          <cell r="A29">
            <v>28</v>
          </cell>
          <cell r="B29" t="str">
            <v>Aaron HOLLOWAY</v>
          </cell>
          <cell r="C29" t="str">
            <v>Kettering Town Harriers</v>
          </cell>
          <cell r="D29" t="str">
            <v>U11 Boys</v>
          </cell>
        </row>
        <row r="30">
          <cell r="A30">
            <v>29</v>
          </cell>
          <cell r="B30" t="str">
            <v>Brandon KWEI-TAGOE</v>
          </cell>
          <cell r="C30" t="str">
            <v>Kettering Town Harriers</v>
          </cell>
          <cell r="D30" t="str">
            <v>U11 Boys</v>
          </cell>
        </row>
        <row r="31">
          <cell r="A31">
            <v>30</v>
          </cell>
          <cell r="B31" t="str">
            <v>Oliver LAMBERT</v>
          </cell>
          <cell r="C31" t="str">
            <v>Rugby &amp; Northampton AC</v>
          </cell>
          <cell r="D31" t="str">
            <v>U17 Men</v>
          </cell>
        </row>
        <row r="32">
          <cell r="A32">
            <v>31</v>
          </cell>
          <cell r="B32" t="str">
            <v>Atholl LAWSON</v>
          </cell>
          <cell r="C32" t="str">
            <v>Corby AC</v>
          </cell>
          <cell r="D32" t="str">
            <v>Masters (M)</v>
          </cell>
        </row>
        <row r="33">
          <cell r="A33">
            <v>32</v>
          </cell>
          <cell r="B33" t="str">
            <v>Oscar LILE</v>
          </cell>
          <cell r="C33" t="str">
            <v>Rugby &amp; Northampton AC</v>
          </cell>
          <cell r="D33" t="str">
            <v>U11 Boys</v>
          </cell>
        </row>
        <row r="34">
          <cell r="A34">
            <v>33</v>
          </cell>
          <cell r="B34" t="str">
            <v>Keith LOK</v>
          </cell>
          <cell r="C34" t="str">
            <v>Wellingborough &amp; District AC</v>
          </cell>
          <cell r="D34" t="str">
            <v>Masters (M)</v>
          </cell>
        </row>
        <row r="35">
          <cell r="A35">
            <v>34</v>
          </cell>
          <cell r="B35" t="str">
            <v>Sammy LOK</v>
          </cell>
          <cell r="C35" t="str">
            <v>Wellingborough &amp; District AC</v>
          </cell>
          <cell r="D35" t="str">
            <v>U11 Boys</v>
          </cell>
        </row>
        <row r="36">
          <cell r="A36">
            <v>35</v>
          </cell>
          <cell r="B36" t="str">
            <v>Marc MARSDEN</v>
          </cell>
          <cell r="C36" t="str">
            <v>Rugby &amp; Northampton AC</v>
          </cell>
          <cell r="D36" t="str">
            <v>U15 Boys</v>
          </cell>
        </row>
        <row r="37">
          <cell r="A37">
            <v>36</v>
          </cell>
          <cell r="B37" t="str">
            <v>Leon MARTIN-EVANS</v>
          </cell>
          <cell r="C37" t="str">
            <v>Daventry AAC</v>
          </cell>
          <cell r="D37" t="str">
            <v>U17 Men</v>
          </cell>
        </row>
        <row r="38">
          <cell r="A38">
            <v>37</v>
          </cell>
          <cell r="B38" t="str">
            <v>Oran MCCABE</v>
          </cell>
          <cell r="C38" t="str">
            <v>-</v>
          </cell>
          <cell r="D38" t="str">
            <v>U11 Boys</v>
          </cell>
        </row>
        <row r="39">
          <cell r="A39">
            <v>38</v>
          </cell>
          <cell r="B39" t="str">
            <v>Thomas MCKENNA</v>
          </cell>
          <cell r="C39" t="str">
            <v>Watford Harriers</v>
          </cell>
          <cell r="D39" t="str">
            <v>U13 Boys</v>
          </cell>
        </row>
        <row r="40">
          <cell r="A40">
            <v>39</v>
          </cell>
          <cell r="B40" t="str">
            <v>Max MOWFORTH</v>
          </cell>
          <cell r="C40" t="str">
            <v>Kettering Town Harriers</v>
          </cell>
          <cell r="D40" t="str">
            <v>U13 Boys</v>
          </cell>
        </row>
        <row r="41">
          <cell r="A41">
            <v>40</v>
          </cell>
          <cell r="B41" t="str">
            <v>Dylan MUKHTAR</v>
          </cell>
          <cell r="C41" t="str">
            <v>Kettering Town Harriers</v>
          </cell>
          <cell r="D41" t="str">
            <v>U15 Boys</v>
          </cell>
        </row>
        <row r="42">
          <cell r="A42">
            <v>41</v>
          </cell>
          <cell r="B42" t="str">
            <v>Moses OBIE</v>
          </cell>
          <cell r="C42" t="str">
            <v>Daventry AAC</v>
          </cell>
          <cell r="D42" t="str">
            <v>U13 Boys</v>
          </cell>
        </row>
        <row r="43">
          <cell r="A43">
            <v>42</v>
          </cell>
          <cell r="B43" t="str">
            <v>Clinton OSOBA-GEORGE</v>
          </cell>
          <cell r="C43" t="str">
            <v>Rugby &amp; Northampton AC</v>
          </cell>
          <cell r="D43" t="str">
            <v>U23 Men</v>
          </cell>
        </row>
        <row r="44">
          <cell r="A44">
            <v>43</v>
          </cell>
          <cell r="B44" t="str">
            <v>Alfie PACE</v>
          </cell>
          <cell r="C44" t="str">
            <v>Silson Joggers AC</v>
          </cell>
          <cell r="D44" t="str">
            <v>U13 Boys</v>
          </cell>
        </row>
        <row r="45">
          <cell r="A45">
            <v>44</v>
          </cell>
          <cell r="B45" t="str">
            <v>Tyrese PARRIS-SMITH</v>
          </cell>
          <cell r="C45" t="str">
            <v>Kettering Town Harriers</v>
          </cell>
          <cell r="D45" t="str">
            <v>U17 Men</v>
          </cell>
        </row>
        <row r="46">
          <cell r="A46">
            <v>45</v>
          </cell>
          <cell r="B46" t="str">
            <v>Wilson PATERSON</v>
          </cell>
          <cell r="C46" t="str">
            <v>Corby AC</v>
          </cell>
          <cell r="D46" t="str">
            <v>Masters (M)</v>
          </cell>
        </row>
        <row r="47">
          <cell r="A47">
            <v>46</v>
          </cell>
          <cell r="B47" t="str">
            <v>Elliott POWELL</v>
          </cell>
          <cell r="C47" t="str">
            <v>Corby AC</v>
          </cell>
          <cell r="D47" t="str">
            <v>U13 Boys</v>
          </cell>
        </row>
        <row r="48">
          <cell r="A48">
            <v>47</v>
          </cell>
          <cell r="B48" t="str">
            <v>Fabian POWELL</v>
          </cell>
          <cell r="C48" t="str">
            <v>Corby AC</v>
          </cell>
          <cell r="D48" t="str">
            <v>U11 Boys</v>
          </cell>
        </row>
        <row r="49">
          <cell r="A49">
            <v>48</v>
          </cell>
          <cell r="B49" t="str">
            <v>Oliver ROSE</v>
          </cell>
          <cell r="C49" t="str">
            <v>Rugby &amp; Northampton AC</v>
          </cell>
          <cell r="D49" t="str">
            <v>U13 Boys</v>
          </cell>
        </row>
        <row r="50">
          <cell r="A50">
            <v>49</v>
          </cell>
          <cell r="B50" t="str">
            <v>Alfie SANDERSON</v>
          </cell>
          <cell r="C50" t="str">
            <v>Daventry AAC</v>
          </cell>
          <cell r="D50" t="str">
            <v>U15 Boys</v>
          </cell>
        </row>
        <row r="51">
          <cell r="A51">
            <v>50</v>
          </cell>
          <cell r="B51" t="str">
            <v>Giorgio SAROLI</v>
          </cell>
          <cell r="C51" t="str">
            <v>Rugby &amp; Northampton AC</v>
          </cell>
          <cell r="D51" t="str">
            <v>U20 Men</v>
          </cell>
        </row>
        <row r="52">
          <cell r="A52">
            <v>51</v>
          </cell>
          <cell r="B52" t="str">
            <v>Oliver SAVAGE</v>
          </cell>
          <cell r="C52" t="str">
            <v>Rugby &amp; Northampton AC</v>
          </cell>
          <cell r="D52" t="str">
            <v>U13 Boys</v>
          </cell>
        </row>
        <row r="53">
          <cell r="A53">
            <v>52</v>
          </cell>
          <cell r="B53" t="str">
            <v>Cole SINNOTT</v>
          </cell>
          <cell r="C53" t="str">
            <v>Kettering Town Harriers</v>
          </cell>
          <cell r="D53" t="str">
            <v>U13 Boys</v>
          </cell>
        </row>
        <row r="54">
          <cell r="A54">
            <v>53</v>
          </cell>
          <cell r="B54" t="str">
            <v>Jordan SPENCE</v>
          </cell>
          <cell r="C54" t="str">
            <v>Corby AC</v>
          </cell>
          <cell r="D54" t="str">
            <v>U23 Men</v>
          </cell>
        </row>
        <row r="55">
          <cell r="A55">
            <v>54</v>
          </cell>
          <cell r="B55" t="str">
            <v>Zachary STAPLETON</v>
          </cell>
          <cell r="C55" t="str">
            <v>Rugby &amp; Northampton AC</v>
          </cell>
          <cell r="D55" t="str">
            <v>U20 Men</v>
          </cell>
        </row>
        <row r="56">
          <cell r="A56">
            <v>55</v>
          </cell>
          <cell r="B56" t="str">
            <v>Louis STARR</v>
          </cell>
          <cell r="C56" t="str">
            <v>Rugby &amp; Northampton AC</v>
          </cell>
          <cell r="D56" t="str">
            <v>U11 Boys</v>
          </cell>
        </row>
        <row r="57">
          <cell r="A57">
            <v>56</v>
          </cell>
          <cell r="B57" t="str">
            <v>Will STEVENSON</v>
          </cell>
          <cell r="C57" t="str">
            <v>Daventry AAC</v>
          </cell>
          <cell r="D57" t="str">
            <v>U20 Men</v>
          </cell>
        </row>
        <row r="58">
          <cell r="A58">
            <v>57</v>
          </cell>
          <cell r="B58" t="str">
            <v>Archie TATTERSALL</v>
          </cell>
          <cell r="C58" t="str">
            <v>Silson Joggers AC</v>
          </cell>
          <cell r="D58" t="str">
            <v>U13 Boys</v>
          </cell>
        </row>
        <row r="59">
          <cell r="A59">
            <v>58</v>
          </cell>
          <cell r="B59" t="str">
            <v>Sachin THETHY</v>
          </cell>
          <cell r="C59" t="str">
            <v>Rugby &amp; Northampton AC</v>
          </cell>
          <cell r="D59" t="str">
            <v>U13 Boys</v>
          </cell>
        </row>
        <row r="60">
          <cell r="A60">
            <v>59</v>
          </cell>
          <cell r="B60" t="str">
            <v>William THORP</v>
          </cell>
          <cell r="C60" t="str">
            <v>Daventry AAC</v>
          </cell>
          <cell r="D60" t="str">
            <v>U15 Boys</v>
          </cell>
        </row>
        <row r="61">
          <cell r="A61">
            <v>60</v>
          </cell>
          <cell r="B61" t="str">
            <v>Arthur TILT</v>
          </cell>
          <cell r="C61" t="str">
            <v>Rugby &amp; Northampton AC</v>
          </cell>
          <cell r="D61" t="str">
            <v>U11 Boys</v>
          </cell>
        </row>
        <row r="62">
          <cell r="A62">
            <v>61</v>
          </cell>
          <cell r="B62" t="str">
            <v>Joshua TUTT</v>
          </cell>
          <cell r="C62" t="str">
            <v>Rugby &amp; Northampton AC</v>
          </cell>
          <cell r="D62" t="str">
            <v>U13 Boys</v>
          </cell>
        </row>
        <row r="63">
          <cell r="A63">
            <v>62</v>
          </cell>
          <cell r="B63" t="str">
            <v>Tony WELLS</v>
          </cell>
          <cell r="C63" t="str">
            <v>Corby AC</v>
          </cell>
          <cell r="D63" t="str">
            <v>Masters (M)</v>
          </cell>
        </row>
        <row r="64">
          <cell r="A64">
            <v>63</v>
          </cell>
          <cell r="B64" t="str">
            <v>Dylan WHITE</v>
          </cell>
          <cell r="C64" t="str">
            <v>Wellingborough &amp; District AC</v>
          </cell>
          <cell r="D64" t="str">
            <v>U11 Boys</v>
          </cell>
        </row>
        <row r="65">
          <cell r="A65">
            <v>64</v>
          </cell>
          <cell r="B65" t="str">
            <v>Jake WILSON</v>
          </cell>
          <cell r="C65" t="str">
            <v>Corby AC</v>
          </cell>
          <cell r="D65" t="str">
            <v>U11 Boys</v>
          </cell>
        </row>
        <row r="66">
          <cell r="A66">
            <v>65</v>
          </cell>
          <cell r="B66" t="str">
            <v>Jesse WILSON</v>
          </cell>
          <cell r="C66" t="str">
            <v>Corby AC</v>
          </cell>
          <cell r="D66" t="str">
            <v>Masters (M)</v>
          </cell>
        </row>
        <row r="67">
          <cell r="A67">
            <v>66</v>
          </cell>
          <cell r="B67" t="str">
            <v>Jay O'LEARY</v>
          </cell>
          <cell r="C67" t="str">
            <v>Rugby &amp; Northampton AC</v>
          </cell>
          <cell r="D67" t="str">
            <v>U17 Men</v>
          </cell>
        </row>
        <row r="68">
          <cell r="A68">
            <v>67</v>
          </cell>
          <cell r="B68" t="str">
            <v>Kieran RUSS</v>
          </cell>
          <cell r="C68" t="str">
            <v>Daventry AAC</v>
          </cell>
          <cell r="D68" t="str">
            <v>U23 Men</v>
          </cell>
        </row>
        <row r="69">
          <cell r="A69">
            <v>68</v>
          </cell>
          <cell r="B69" t="str">
            <v>Samuel TUTT</v>
          </cell>
          <cell r="C69" t="str">
            <v>Rugby &amp; Northampton AC</v>
          </cell>
          <cell r="D69" t="str">
            <v>U17 Men</v>
          </cell>
        </row>
        <row r="70">
          <cell r="A70">
            <v>69</v>
          </cell>
          <cell r="B70" t="str">
            <v>Connor ALDRIDGE</v>
          </cell>
          <cell r="C70" t="str">
            <v>Rugby &amp; Northampton AC</v>
          </cell>
          <cell r="D70" t="str">
            <v>U20 Men</v>
          </cell>
        </row>
        <row r="71">
          <cell r="A71">
            <v>70</v>
          </cell>
          <cell r="B71" t="str">
            <v>Joel ALDRIDGE</v>
          </cell>
          <cell r="C71" t="str">
            <v>4Life Triathlon Club</v>
          </cell>
          <cell r="D71" t="str">
            <v>U11 Boys</v>
          </cell>
        </row>
        <row r="72">
          <cell r="A72">
            <v>71</v>
          </cell>
          <cell r="B72" t="str">
            <v>Oliver BIRCH</v>
          </cell>
          <cell r="C72" t="str">
            <v>Rugby &amp; Northampton AC</v>
          </cell>
          <cell r="D72" t="str">
            <v>U13 Boys</v>
          </cell>
        </row>
        <row r="73">
          <cell r="A73">
            <v>72</v>
          </cell>
          <cell r="B73" t="str">
            <v>Luke BOYES</v>
          </cell>
          <cell r="C73" t="str">
            <v>Rugby &amp; Northampton AC</v>
          </cell>
          <cell r="D73" t="str">
            <v>U13 Boys</v>
          </cell>
        </row>
        <row r="74">
          <cell r="A74">
            <v>73</v>
          </cell>
          <cell r="B74" t="str">
            <v>Elliot BRADBURY</v>
          </cell>
          <cell r="C74" t="str">
            <v>Rugby &amp; Northampton AC</v>
          </cell>
          <cell r="D74" t="str">
            <v>U11 Boys</v>
          </cell>
        </row>
        <row r="75">
          <cell r="A75">
            <v>74</v>
          </cell>
          <cell r="B75" t="str">
            <v>Thomas CONANT</v>
          </cell>
          <cell r="C75" t="str">
            <v>Corby AC</v>
          </cell>
          <cell r="D75" t="str">
            <v>U23 Men</v>
          </cell>
        </row>
        <row r="76">
          <cell r="A76">
            <v>75</v>
          </cell>
          <cell r="B76" t="str">
            <v>James DARBY</v>
          </cell>
          <cell r="C76" t="str">
            <v>Silson Joggers AC</v>
          </cell>
          <cell r="D76" t="str">
            <v>U11 Boys</v>
          </cell>
        </row>
        <row r="77">
          <cell r="A77">
            <v>76</v>
          </cell>
          <cell r="B77" t="str">
            <v>Samuel HARRISON</v>
          </cell>
          <cell r="C77" t="str">
            <v>Kettering Town Harriers</v>
          </cell>
          <cell r="D77" t="str">
            <v>U13 Boys</v>
          </cell>
        </row>
        <row r="78">
          <cell r="A78">
            <v>77</v>
          </cell>
          <cell r="B78" t="str">
            <v>Finlay HEARD</v>
          </cell>
          <cell r="C78" t="str">
            <v>Rugby &amp; Northampton AC</v>
          </cell>
          <cell r="D78" t="str">
            <v>U13 Boys</v>
          </cell>
        </row>
        <row r="79">
          <cell r="A79">
            <v>78</v>
          </cell>
          <cell r="B79" t="str">
            <v>Rory HUNT</v>
          </cell>
          <cell r="C79" t="str">
            <v>Rugby &amp; Northampton AC</v>
          </cell>
          <cell r="D79" t="str">
            <v>U11 Boys</v>
          </cell>
        </row>
        <row r="80">
          <cell r="A80">
            <v>79</v>
          </cell>
          <cell r="B80" t="str">
            <v>Marley MOTEZU</v>
          </cell>
          <cell r="C80" t="str">
            <v>Rugby &amp; Northampton AC</v>
          </cell>
          <cell r="D80" t="str">
            <v>U11 Boys</v>
          </cell>
        </row>
        <row r="81">
          <cell r="A81">
            <v>80</v>
          </cell>
          <cell r="B81" t="str">
            <v>Aidan O'BRIEN</v>
          </cell>
          <cell r="C81" t="str">
            <v>Rugby &amp; Northampton AC</v>
          </cell>
          <cell r="D81" t="str">
            <v>U13 Boys</v>
          </cell>
        </row>
        <row r="82">
          <cell r="A82">
            <v>81</v>
          </cell>
          <cell r="B82" t="str">
            <v>Matthew PATERSON</v>
          </cell>
          <cell r="C82" t="str">
            <v>Corby AC</v>
          </cell>
          <cell r="D82" t="str">
            <v>U20 Men</v>
          </cell>
        </row>
        <row r="83">
          <cell r="A83">
            <v>82</v>
          </cell>
          <cell r="B83" t="str">
            <v>Lucas ROGERS</v>
          </cell>
          <cell r="C83" t="str">
            <v>Kettering Town Harriers</v>
          </cell>
          <cell r="D83" t="str">
            <v>U11 Boys</v>
          </cell>
        </row>
        <row r="84">
          <cell r="A84">
            <v>83</v>
          </cell>
          <cell r="B84" t="str">
            <v>Jedan STEWART</v>
          </cell>
          <cell r="C84" t="str">
            <v>Silson Joggers AC</v>
          </cell>
          <cell r="D84" t="str">
            <v>U11 Boys</v>
          </cell>
        </row>
        <row r="85">
          <cell r="A85">
            <v>84</v>
          </cell>
          <cell r="B85" t="str">
            <v>Luke TURNER</v>
          </cell>
          <cell r="C85" t="str">
            <v>Rugby &amp; Northampton AC</v>
          </cell>
          <cell r="D85" t="str">
            <v>U11 Boys</v>
          </cell>
        </row>
        <row r="86">
          <cell r="A86">
            <v>85</v>
          </cell>
          <cell r="B86" t="str">
            <v>James WIZARD</v>
          </cell>
          <cell r="C86" t="str">
            <v>Rugby &amp; Northampton AC</v>
          </cell>
          <cell r="D86" t="str">
            <v>U17 Men</v>
          </cell>
        </row>
        <row r="87">
          <cell r="A87">
            <v>86</v>
          </cell>
          <cell r="B87" t="str">
            <v>Samuel BARKER (2)</v>
          </cell>
          <cell r="C87" t="str">
            <v>Daventry AAC</v>
          </cell>
          <cell r="D87" t="str">
            <v>U17 Men</v>
          </cell>
        </row>
        <row r="88">
          <cell r="A88">
            <v>87</v>
          </cell>
          <cell r="B88" t="str">
            <v>Matthew CHRONICLE</v>
          </cell>
          <cell r="C88" t="str">
            <v>Rugby &amp; Northampton AC</v>
          </cell>
          <cell r="D88" t="str">
            <v>U17 Men</v>
          </cell>
        </row>
        <row r="89">
          <cell r="A89">
            <v>88</v>
          </cell>
          <cell r="B89" t="str">
            <v>Thomas JAWAD</v>
          </cell>
          <cell r="C89" t="str">
            <v>Kettering Town Harriers</v>
          </cell>
          <cell r="D89" t="str">
            <v>U17 Men</v>
          </cell>
        </row>
        <row r="90">
          <cell r="A90">
            <v>89</v>
          </cell>
          <cell r="B90" t="str">
            <v>Michael LEWIS</v>
          </cell>
          <cell r="C90" t="str">
            <v>Rugby &amp; Northampton AC</v>
          </cell>
          <cell r="D90" t="str">
            <v>Masters (M)</v>
          </cell>
        </row>
        <row r="91">
          <cell r="A91">
            <v>90</v>
          </cell>
          <cell r="B91" t="str">
            <v>Ewan ROBERTS</v>
          </cell>
          <cell r="C91" t="str">
            <v>Rugby &amp; Northampton AC</v>
          </cell>
          <cell r="D91" t="str">
            <v>U17 Men</v>
          </cell>
        </row>
        <row r="92">
          <cell r="A92">
            <v>91</v>
          </cell>
          <cell r="B92" t="str">
            <v>Peter STRAITON</v>
          </cell>
          <cell r="C92" t="str">
            <v>Corby AC</v>
          </cell>
          <cell r="D92" t="str">
            <v>Masters (M)</v>
          </cell>
        </row>
        <row r="93">
          <cell r="A93">
            <v>92</v>
          </cell>
          <cell r="B93" t="str">
            <v>Jake TRENT</v>
          </cell>
          <cell r="C93" t="str">
            <v>Kettering Town Harriers</v>
          </cell>
          <cell r="D93" t="str">
            <v>U17 Men</v>
          </cell>
        </row>
        <row r="94">
          <cell r="A94">
            <v>93</v>
          </cell>
          <cell r="B94" t="str">
            <v>Dale WILLIS</v>
          </cell>
          <cell r="C94" t="str">
            <v>Corby AC</v>
          </cell>
          <cell r="D94" t="str">
            <v>Senior Men</v>
          </cell>
        </row>
        <row r="95">
          <cell r="A95">
            <v>94</v>
          </cell>
          <cell r="B95" t="str">
            <v>Finley WILSON</v>
          </cell>
          <cell r="C95" t="str">
            <v>Corby AC</v>
          </cell>
          <cell r="D95" t="str">
            <v>U15 Boys</v>
          </cell>
        </row>
        <row r="96">
          <cell r="A96">
            <v>95</v>
          </cell>
          <cell r="B96" t="str">
            <v>Chris WOOD</v>
          </cell>
          <cell r="C96" t="str">
            <v>Silson Joggers AC</v>
          </cell>
          <cell r="D96" t="str">
            <v>Masters (M)</v>
          </cell>
        </row>
        <row r="97">
          <cell r="A97">
            <v>96</v>
          </cell>
          <cell r="B97" t="str">
            <v>Niklas AARRE</v>
          </cell>
          <cell r="C97" t="str">
            <v>Birchfield Harriers</v>
          </cell>
          <cell r="D97" t="str">
            <v>U23 Men</v>
          </cell>
        </row>
        <row r="98">
          <cell r="A98">
            <v>97</v>
          </cell>
          <cell r="B98" t="str">
            <v>Trevor ALEXANDERSON</v>
          </cell>
          <cell r="C98" t="str">
            <v>Corby AC</v>
          </cell>
          <cell r="D98" t="str">
            <v>Senior Men</v>
          </cell>
        </row>
        <row r="99">
          <cell r="A99">
            <v>98</v>
          </cell>
          <cell r="B99" t="str">
            <v>Sam ARIS</v>
          </cell>
          <cell r="C99" t="str">
            <v>Daventry AAC</v>
          </cell>
          <cell r="D99" t="str">
            <v>U17 Men</v>
          </cell>
        </row>
        <row r="100">
          <cell r="A100">
            <v>99</v>
          </cell>
          <cell r="B100" t="str">
            <v>Leon BAILEY</v>
          </cell>
          <cell r="C100" t="str">
            <v>Rugby &amp; Northampton AC</v>
          </cell>
          <cell r="D100" t="str">
            <v>Senior Men</v>
          </cell>
        </row>
        <row r="101">
          <cell r="A101">
            <v>100</v>
          </cell>
          <cell r="B101" t="str">
            <v>Damian BAKER</v>
          </cell>
          <cell r="C101" t="str">
            <v>Daventry AAC</v>
          </cell>
          <cell r="D101" t="str">
            <v>Masters (M)</v>
          </cell>
        </row>
        <row r="102">
          <cell r="A102">
            <v>101</v>
          </cell>
          <cell r="B102" t="str">
            <v>Samuel BARKER (1)</v>
          </cell>
          <cell r="C102" t="str">
            <v>Kettering Town Harriers</v>
          </cell>
          <cell r="D102" t="str">
            <v>U13 Boys</v>
          </cell>
        </row>
        <row r="103">
          <cell r="A103">
            <v>102</v>
          </cell>
          <cell r="B103" t="str">
            <v>Stuart BARTLETT</v>
          </cell>
          <cell r="C103" t="str">
            <v>Team Balancise RC</v>
          </cell>
          <cell r="D103" t="str">
            <v>Masters (M)</v>
          </cell>
        </row>
        <row r="104">
          <cell r="A104">
            <v>103</v>
          </cell>
          <cell r="B104" t="str">
            <v>Fynn BATKIN</v>
          </cell>
          <cell r="C104" t="str">
            <v>Kettering Town Harriers</v>
          </cell>
          <cell r="D104" t="str">
            <v>U17 Men</v>
          </cell>
        </row>
        <row r="105">
          <cell r="A105">
            <v>104</v>
          </cell>
          <cell r="B105" t="str">
            <v>Craig BEATTIE</v>
          </cell>
          <cell r="C105" t="str">
            <v>Corby AC</v>
          </cell>
          <cell r="D105" t="str">
            <v>Senior Men</v>
          </cell>
        </row>
        <row r="106">
          <cell r="A106">
            <v>105</v>
          </cell>
          <cell r="B106" t="str">
            <v>Matthew BELL</v>
          </cell>
          <cell r="C106" t="str">
            <v>Corby AC</v>
          </cell>
          <cell r="D106" t="str">
            <v>Masters (M)</v>
          </cell>
        </row>
        <row r="107">
          <cell r="A107">
            <v>106</v>
          </cell>
          <cell r="B107" t="str">
            <v>Noah BENNETT</v>
          </cell>
          <cell r="C107" t="str">
            <v>Rugby &amp; Northampton AC</v>
          </cell>
          <cell r="D107" t="str">
            <v>U13 Boys</v>
          </cell>
        </row>
        <row r="108">
          <cell r="A108">
            <v>107</v>
          </cell>
          <cell r="B108" t="str">
            <v>Dylan BOWLEY</v>
          </cell>
          <cell r="C108" t="str">
            <v>Kettering Town Harriers</v>
          </cell>
          <cell r="D108" t="str">
            <v>U15 Boys</v>
          </cell>
        </row>
        <row r="109">
          <cell r="A109">
            <v>108</v>
          </cell>
          <cell r="B109" t="str">
            <v>Matthew BROOME</v>
          </cell>
          <cell r="C109" t="str">
            <v>Rugby &amp; Northampton AC</v>
          </cell>
          <cell r="D109" t="str">
            <v>U17 Men</v>
          </cell>
        </row>
        <row r="110">
          <cell r="A110">
            <v>109</v>
          </cell>
          <cell r="B110" t="str">
            <v>Toby BUCK</v>
          </cell>
          <cell r="C110" t="str">
            <v>Rugby &amp; Northampton AC</v>
          </cell>
          <cell r="D110" t="str">
            <v>U13 Boys</v>
          </cell>
        </row>
        <row r="111">
          <cell r="A111">
            <v>110</v>
          </cell>
          <cell r="B111" t="str">
            <v>Edward CANNELL</v>
          </cell>
          <cell r="C111" t="str">
            <v>Kettering Town Harriers</v>
          </cell>
          <cell r="D111" t="str">
            <v>U20 Men</v>
          </cell>
        </row>
        <row r="112">
          <cell r="A112">
            <v>111</v>
          </cell>
          <cell r="B112" t="str">
            <v>Joshua CANNELL</v>
          </cell>
          <cell r="C112" t="str">
            <v>Kettering Town Harriers</v>
          </cell>
          <cell r="D112" t="str">
            <v>U17 Men</v>
          </cell>
        </row>
        <row r="113">
          <cell r="A113">
            <v>112</v>
          </cell>
          <cell r="B113" t="str">
            <v>Josh CARA</v>
          </cell>
          <cell r="C113" t="str">
            <v>Kettering Town Harriers</v>
          </cell>
          <cell r="D113" t="str">
            <v>U20 Men</v>
          </cell>
        </row>
        <row r="114">
          <cell r="A114">
            <v>113</v>
          </cell>
          <cell r="B114" t="str">
            <v>Adam CAULFIELD</v>
          </cell>
          <cell r="C114" t="str">
            <v>Rugby &amp; Northampton AC</v>
          </cell>
          <cell r="D114" t="str">
            <v>U15 Boys</v>
          </cell>
        </row>
        <row r="115">
          <cell r="A115">
            <v>114</v>
          </cell>
          <cell r="B115" t="str">
            <v>Henri CODLING</v>
          </cell>
          <cell r="C115" t="str">
            <v>Kettering Town Harriers</v>
          </cell>
          <cell r="D115" t="str">
            <v>U15 Boys</v>
          </cell>
        </row>
        <row r="116">
          <cell r="A116">
            <v>115</v>
          </cell>
          <cell r="B116" t="str">
            <v>Jasper COOPER</v>
          </cell>
          <cell r="C116" t="str">
            <v>Rugby &amp; Northampton AC</v>
          </cell>
          <cell r="D116" t="str">
            <v>U13 Boys</v>
          </cell>
        </row>
        <row r="117">
          <cell r="A117">
            <v>116</v>
          </cell>
          <cell r="B117" t="str">
            <v>Michael CORBETT</v>
          </cell>
          <cell r="C117" t="str">
            <v>Rugby &amp; Northampton AC</v>
          </cell>
          <cell r="D117" t="str">
            <v>U13 Boys</v>
          </cell>
        </row>
        <row r="118">
          <cell r="A118">
            <v>117</v>
          </cell>
          <cell r="B118" t="str">
            <v>Peter CURRINGTON</v>
          </cell>
          <cell r="C118" t="str">
            <v>Rugby &amp; Northampton AC</v>
          </cell>
          <cell r="D118" t="str">
            <v>Senior Men</v>
          </cell>
        </row>
        <row r="119">
          <cell r="A119">
            <v>118</v>
          </cell>
          <cell r="B119" t="str">
            <v>Jason DANKYI</v>
          </cell>
          <cell r="C119" t="str">
            <v>Rugby &amp; Northampton AC</v>
          </cell>
          <cell r="D119" t="str">
            <v>U20 Men</v>
          </cell>
        </row>
        <row r="120">
          <cell r="A120">
            <v>119</v>
          </cell>
          <cell r="B120" t="str">
            <v>John DONALDSON</v>
          </cell>
          <cell r="C120" t="str">
            <v>Wellingborough &amp; District AC</v>
          </cell>
          <cell r="D120" t="str">
            <v>Masters (M)</v>
          </cell>
        </row>
        <row r="121">
          <cell r="A121">
            <v>120</v>
          </cell>
          <cell r="B121" t="str">
            <v>David FOLGATE</v>
          </cell>
          <cell r="C121" t="str">
            <v>Bedford &amp; County AC</v>
          </cell>
          <cell r="D121" t="str">
            <v>Masters (M)</v>
          </cell>
        </row>
        <row r="122">
          <cell r="A122">
            <v>121</v>
          </cell>
          <cell r="B122" t="str">
            <v>Darren FOSTER</v>
          </cell>
          <cell r="C122" t="str">
            <v>Kettering Town Harriers</v>
          </cell>
          <cell r="D122" t="str">
            <v>U20 Men</v>
          </cell>
        </row>
        <row r="123">
          <cell r="A123">
            <v>122</v>
          </cell>
          <cell r="B123" t="str">
            <v>Samuel FOSTER</v>
          </cell>
          <cell r="C123" t="str">
            <v>Kettering Town Harriers</v>
          </cell>
          <cell r="D123" t="str">
            <v>Senior Men</v>
          </cell>
        </row>
        <row r="124">
          <cell r="A124">
            <v>123</v>
          </cell>
          <cell r="B124" t="str">
            <v>Edward FRAIN</v>
          </cell>
          <cell r="C124" t="str">
            <v>Wellingborough &amp; District AC</v>
          </cell>
          <cell r="D124" t="str">
            <v>U20 Men</v>
          </cell>
        </row>
        <row r="125">
          <cell r="A125">
            <v>124</v>
          </cell>
          <cell r="B125" t="str">
            <v>Alfie FRAYNE</v>
          </cell>
          <cell r="C125" t="str">
            <v>Kettering Town Harriers</v>
          </cell>
          <cell r="D125" t="str">
            <v>U11 Boys</v>
          </cell>
        </row>
        <row r="126">
          <cell r="A126">
            <v>125</v>
          </cell>
          <cell r="B126" t="str">
            <v>Sam FUREY</v>
          </cell>
          <cell r="C126" t="str">
            <v>Corby AC</v>
          </cell>
          <cell r="D126" t="str">
            <v>U23 Men</v>
          </cell>
        </row>
        <row r="127">
          <cell r="A127">
            <v>126</v>
          </cell>
          <cell r="B127" t="str">
            <v>Troy GARRITTY</v>
          </cell>
          <cell r="C127" t="str">
            <v>Corby AC</v>
          </cell>
          <cell r="D127" t="str">
            <v>Masters (M)</v>
          </cell>
        </row>
        <row r="128">
          <cell r="A128">
            <v>127</v>
          </cell>
          <cell r="B128" t="str">
            <v>Josh GEDDES</v>
          </cell>
          <cell r="C128" t="str">
            <v>Kettering Town Harriers</v>
          </cell>
          <cell r="D128" t="str">
            <v>U13 Boys</v>
          </cell>
        </row>
        <row r="129">
          <cell r="A129">
            <v>128</v>
          </cell>
          <cell r="B129" t="str">
            <v>Ben GIDLEY</v>
          </cell>
          <cell r="C129" t="str">
            <v>Rugby &amp; Northampton AC</v>
          </cell>
          <cell r="D129" t="str">
            <v>U15 Boys</v>
          </cell>
        </row>
        <row r="130">
          <cell r="A130">
            <v>129</v>
          </cell>
          <cell r="B130" t="str">
            <v>Sebastien GOODALL</v>
          </cell>
          <cell r="C130" t="str">
            <v>Corby AC</v>
          </cell>
          <cell r="D130" t="str">
            <v>Senior Men</v>
          </cell>
        </row>
        <row r="131">
          <cell r="A131">
            <v>130</v>
          </cell>
          <cell r="B131" t="str">
            <v>Jonathan GORINGE</v>
          </cell>
          <cell r="C131" t="str">
            <v>Birchfield Harriers</v>
          </cell>
          <cell r="D131" t="str">
            <v>Senior Men</v>
          </cell>
        </row>
        <row r="132">
          <cell r="A132">
            <v>131</v>
          </cell>
          <cell r="B132" t="str">
            <v>Jack GRAY</v>
          </cell>
          <cell r="C132" t="str">
            <v>Rugby &amp; Northampton AC</v>
          </cell>
          <cell r="D132" t="str">
            <v>U15 Boys</v>
          </cell>
        </row>
        <row r="133">
          <cell r="A133">
            <v>132</v>
          </cell>
          <cell r="B133" t="str">
            <v>Joshua GREENFIELD</v>
          </cell>
          <cell r="C133" t="str">
            <v>Daventry AAC</v>
          </cell>
          <cell r="D133" t="str">
            <v>U15 Boys</v>
          </cell>
        </row>
        <row r="134">
          <cell r="A134">
            <v>133</v>
          </cell>
          <cell r="B134" t="str">
            <v>Luke GREENFIELD</v>
          </cell>
          <cell r="C134" t="str">
            <v>Daventry AAC</v>
          </cell>
          <cell r="D134" t="str">
            <v>U20 Men</v>
          </cell>
        </row>
        <row r="135">
          <cell r="A135">
            <v>134</v>
          </cell>
          <cell r="B135" t="str">
            <v>Luke HARRIS</v>
          </cell>
          <cell r="C135" t="str">
            <v>4Life Triathlon Club</v>
          </cell>
          <cell r="D135" t="str">
            <v>U15 Boys</v>
          </cell>
        </row>
        <row r="136">
          <cell r="A136">
            <v>135</v>
          </cell>
          <cell r="B136" t="str">
            <v>Oliver HARVEY</v>
          </cell>
          <cell r="C136" t="str">
            <v>Rugby &amp; Northampton AC</v>
          </cell>
          <cell r="D136" t="str">
            <v>U23 Men</v>
          </cell>
        </row>
        <row r="137">
          <cell r="A137">
            <v>136</v>
          </cell>
          <cell r="B137" t="str">
            <v>Muss-Ab HASSAN</v>
          </cell>
          <cell r="C137" t="str">
            <v>Rugby &amp; Northampton AC</v>
          </cell>
          <cell r="D137" t="str">
            <v>U17 Men</v>
          </cell>
        </row>
        <row r="138">
          <cell r="A138">
            <v>137</v>
          </cell>
          <cell r="B138" t="str">
            <v>John HAY</v>
          </cell>
          <cell r="C138" t="str">
            <v>Corby AC</v>
          </cell>
          <cell r="D138" t="str">
            <v>Senior Men</v>
          </cell>
        </row>
        <row r="139">
          <cell r="A139">
            <v>138</v>
          </cell>
          <cell r="B139" t="str">
            <v>Ian HEARNE</v>
          </cell>
          <cell r="C139" t="str">
            <v>Kettering Town Harriers</v>
          </cell>
          <cell r="D139" t="str">
            <v>Masters (M)</v>
          </cell>
        </row>
        <row r="140">
          <cell r="A140">
            <v>139</v>
          </cell>
          <cell r="B140" t="str">
            <v>Mark HILL</v>
          </cell>
          <cell r="C140" t="str">
            <v>-</v>
          </cell>
          <cell r="D140" t="str">
            <v>Senior Men</v>
          </cell>
        </row>
        <row r="141">
          <cell r="A141">
            <v>140</v>
          </cell>
          <cell r="B141" t="str">
            <v>Ryan HODGES</v>
          </cell>
          <cell r="C141" t="str">
            <v>Rugby &amp; Northampton AC</v>
          </cell>
          <cell r="D141" t="str">
            <v>U17 Men</v>
          </cell>
        </row>
        <row r="142">
          <cell r="A142">
            <v>141</v>
          </cell>
          <cell r="B142" t="str">
            <v>Ben HOPE</v>
          </cell>
          <cell r="C142" t="str">
            <v>Rugby &amp; Northampton AC</v>
          </cell>
          <cell r="D142" t="str">
            <v>U15 Boys</v>
          </cell>
        </row>
        <row r="143">
          <cell r="A143">
            <v>142</v>
          </cell>
          <cell r="B143" t="str">
            <v>Jack HOPE</v>
          </cell>
          <cell r="C143" t="str">
            <v>Kettering Town Harriers</v>
          </cell>
          <cell r="D143" t="str">
            <v>U20 Men</v>
          </cell>
        </row>
        <row r="144">
          <cell r="A144">
            <v>143</v>
          </cell>
          <cell r="B144" t="str">
            <v>Jake HOPE</v>
          </cell>
          <cell r="C144" t="str">
            <v>Rugby &amp; Northampton AC</v>
          </cell>
          <cell r="D144" t="str">
            <v>U13 Boys</v>
          </cell>
        </row>
        <row r="145">
          <cell r="A145">
            <v>144</v>
          </cell>
          <cell r="B145" t="str">
            <v>Daniel HYNES</v>
          </cell>
          <cell r="C145" t="str">
            <v>Marshall Milton Keynes AC</v>
          </cell>
          <cell r="D145" t="str">
            <v>U20 Men</v>
          </cell>
        </row>
        <row r="146">
          <cell r="A146">
            <v>145</v>
          </cell>
          <cell r="B146" t="str">
            <v>Wojciech KANTCZAK</v>
          </cell>
          <cell r="C146" t="str">
            <v>Corby AC</v>
          </cell>
          <cell r="D146" t="str">
            <v>Senior Men</v>
          </cell>
        </row>
        <row r="147">
          <cell r="A147">
            <v>146</v>
          </cell>
          <cell r="B147" t="str">
            <v>Danny KEATING</v>
          </cell>
          <cell r="C147" t="str">
            <v>Corby AC</v>
          </cell>
          <cell r="D147" t="str">
            <v>Masters (M)</v>
          </cell>
        </row>
        <row r="148">
          <cell r="A148">
            <v>147</v>
          </cell>
          <cell r="B148" t="str">
            <v>Jon KEMP</v>
          </cell>
          <cell r="C148" t="str">
            <v>Wellingborough &amp; District AC</v>
          </cell>
          <cell r="D148" t="str">
            <v>Masters (M)</v>
          </cell>
        </row>
        <row r="149">
          <cell r="A149">
            <v>148</v>
          </cell>
          <cell r="B149" t="str">
            <v>Alex KING</v>
          </cell>
          <cell r="C149" t="str">
            <v>Kettering Town Harriers</v>
          </cell>
          <cell r="D149" t="str">
            <v>U17 Men</v>
          </cell>
        </row>
        <row r="150">
          <cell r="A150">
            <v>149</v>
          </cell>
          <cell r="B150" t="str">
            <v>Peter KNOTT</v>
          </cell>
          <cell r="C150" t="str">
            <v>Corby AC</v>
          </cell>
          <cell r="D150" t="str">
            <v>Masters (M)</v>
          </cell>
        </row>
        <row r="151">
          <cell r="A151">
            <v>150</v>
          </cell>
          <cell r="B151" t="str">
            <v>Jake LAWSON</v>
          </cell>
          <cell r="C151" t="str">
            <v>Corby AC</v>
          </cell>
          <cell r="D151" t="str">
            <v>U15 Boys</v>
          </cell>
        </row>
        <row r="152">
          <cell r="A152">
            <v>151</v>
          </cell>
          <cell r="B152" t="str">
            <v>Joshua LAY</v>
          </cell>
          <cell r="C152" t="str">
            <v>Rugby &amp; Northampton AC</v>
          </cell>
          <cell r="D152" t="str">
            <v>U17 Men</v>
          </cell>
        </row>
        <row r="153">
          <cell r="A153">
            <v>152</v>
          </cell>
          <cell r="B153" t="str">
            <v>Joseph LOK</v>
          </cell>
          <cell r="C153" t="str">
            <v>Wellingborough &amp; District AC</v>
          </cell>
          <cell r="D153" t="str">
            <v>U13 Boys</v>
          </cell>
        </row>
        <row r="154">
          <cell r="A154">
            <v>153</v>
          </cell>
          <cell r="B154" t="str">
            <v>Alfie LONG</v>
          </cell>
          <cell r="C154" t="str">
            <v>Silson Joggers AC</v>
          </cell>
          <cell r="D154" t="str">
            <v>U17 Men</v>
          </cell>
        </row>
        <row r="155">
          <cell r="A155">
            <v>154</v>
          </cell>
          <cell r="B155" t="str">
            <v>Scott MAGEE</v>
          </cell>
          <cell r="C155" t="str">
            <v>Ampthill &amp; Flitwick Flyers Running Club</v>
          </cell>
          <cell r="D155" t="str">
            <v>Masters (M)</v>
          </cell>
        </row>
        <row r="156">
          <cell r="A156">
            <v>155</v>
          </cell>
          <cell r="B156" t="str">
            <v>Robert MALE</v>
          </cell>
          <cell r="C156" t="str">
            <v>Rugby &amp; Northampton AC</v>
          </cell>
          <cell r="D156" t="str">
            <v>U23 Men</v>
          </cell>
        </row>
        <row r="157">
          <cell r="A157">
            <v>156</v>
          </cell>
          <cell r="B157" t="str">
            <v>Adam MCCRONE</v>
          </cell>
          <cell r="C157" t="str">
            <v>Corby AC</v>
          </cell>
          <cell r="D157" t="str">
            <v>U17 Men</v>
          </cell>
        </row>
        <row r="158">
          <cell r="A158">
            <v>157</v>
          </cell>
          <cell r="B158" t="str">
            <v>Alex MCMURTRIE</v>
          </cell>
          <cell r="C158" t="str">
            <v>Rugby &amp; Northampton AC</v>
          </cell>
          <cell r="D158" t="str">
            <v>Masters (M)</v>
          </cell>
        </row>
        <row r="159">
          <cell r="A159">
            <v>158</v>
          </cell>
          <cell r="B159" t="str">
            <v>William MCMURTRIE</v>
          </cell>
          <cell r="C159" t="str">
            <v>Rugby &amp; Northampton AC</v>
          </cell>
          <cell r="D159" t="str">
            <v>U17 Men</v>
          </cell>
        </row>
        <row r="160">
          <cell r="A160">
            <v>159</v>
          </cell>
          <cell r="B160" t="str">
            <v>Ethan MEHMET</v>
          </cell>
          <cell r="C160" t="str">
            <v>Kettering Town Harriers</v>
          </cell>
          <cell r="D160" t="str">
            <v>U20 Men</v>
          </cell>
        </row>
        <row r="161">
          <cell r="A161">
            <v>160</v>
          </cell>
          <cell r="B161" t="str">
            <v>Keith MOLLOY</v>
          </cell>
          <cell r="C161" t="str">
            <v>Wellingborough &amp; District AC</v>
          </cell>
          <cell r="D161" t="str">
            <v>Masters (M)</v>
          </cell>
        </row>
        <row r="162">
          <cell r="A162">
            <v>161</v>
          </cell>
          <cell r="B162" t="str">
            <v>Luke MONTGOMERY</v>
          </cell>
          <cell r="C162" t="str">
            <v>Corby AC</v>
          </cell>
          <cell r="D162" t="str">
            <v>Senior Men</v>
          </cell>
        </row>
        <row r="163">
          <cell r="A163">
            <v>162</v>
          </cell>
          <cell r="B163" t="str">
            <v>Oliver MUNNS</v>
          </cell>
          <cell r="C163" t="str">
            <v>Rugby &amp; Northampton AC</v>
          </cell>
          <cell r="D163" t="str">
            <v>U20 Men</v>
          </cell>
        </row>
        <row r="164">
          <cell r="A164">
            <v>163</v>
          </cell>
          <cell r="B164" t="str">
            <v>Oliver MURPHY</v>
          </cell>
          <cell r="C164" t="str">
            <v>Rugby &amp; Northampton AC</v>
          </cell>
          <cell r="D164" t="str">
            <v>U17 Men</v>
          </cell>
        </row>
        <row r="165">
          <cell r="A165">
            <v>164</v>
          </cell>
          <cell r="B165" t="str">
            <v>Ben MUSGROVE</v>
          </cell>
          <cell r="C165" t="str">
            <v>Rugby &amp; Northampton AC</v>
          </cell>
          <cell r="D165" t="str">
            <v>U20 Men</v>
          </cell>
        </row>
        <row r="166">
          <cell r="A166">
            <v>165</v>
          </cell>
          <cell r="B166" t="str">
            <v>Joe MUSGROVE</v>
          </cell>
          <cell r="C166" t="str">
            <v>Rugby &amp; Northampton AC</v>
          </cell>
          <cell r="D166" t="str">
            <v>U17 Men</v>
          </cell>
        </row>
        <row r="167">
          <cell r="A167">
            <v>166</v>
          </cell>
          <cell r="B167" t="str">
            <v>Finbar MYERS</v>
          </cell>
          <cell r="C167" t="str">
            <v>Rugby &amp; Northampton AC</v>
          </cell>
          <cell r="D167" t="str">
            <v>U15 Boys</v>
          </cell>
        </row>
        <row r="168">
          <cell r="A168">
            <v>167</v>
          </cell>
          <cell r="B168" t="str">
            <v>Sam OWUSU</v>
          </cell>
          <cell r="C168" t="str">
            <v>Rugby &amp; Northampton AC</v>
          </cell>
          <cell r="D168" t="str">
            <v>U17 Men</v>
          </cell>
        </row>
        <row r="169">
          <cell r="A169">
            <v>168</v>
          </cell>
          <cell r="B169" t="str">
            <v>Archie PARKINSON</v>
          </cell>
          <cell r="C169" t="str">
            <v>Corby AC</v>
          </cell>
          <cell r="D169" t="str">
            <v>U15 Boys</v>
          </cell>
        </row>
        <row r="170">
          <cell r="A170">
            <v>169</v>
          </cell>
          <cell r="B170" t="str">
            <v>Kit PARKINSON</v>
          </cell>
          <cell r="C170" t="str">
            <v>Corby AC</v>
          </cell>
          <cell r="D170" t="str">
            <v>U11 Boys</v>
          </cell>
        </row>
        <row r="171">
          <cell r="A171">
            <v>170</v>
          </cell>
          <cell r="B171" t="str">
            <v>Rishi PATEL</v>
          </cell>
          <cell r="C171" t="str">
            <v>Rugby &amp; Northampton AC</v>
          </cell>
          <cell r="D171" t="str">
            <v>U15 Boys</v>
          </cell>
        </row>
        <row r="172">
          <cell r="A172">
            <v>171</v>
          </cell>
          <cell r="B172" t="str">
            <v>Luke POOLEY</v>
          </cell>
          <cell r="C172" t="str">
            <v>Rugby &amp; Northampton AC</v>
          </cell>
          <cell r="D172" t="str">
            <v>U15 Boys</v>
          </cell>
        </row>
        <row r="173">
          <cell r="A173">
            <v>172</v>
          </cell>
          <cell r="B173" t="str">
            <v>Morgan POTTER</v>
          </cell>
          <cell r="C173" t="str">
            <v>Corby AC</v>
          </cell>
          <cell r="D173" t="str">
            <v>U15 Boys</v>
          </cell>
        </row>
        <row r="174">
          <cell r="A174">
            <v>173</v>
          </cell>
          <cell r="B174" t="str">
            <v>Brandon RAULIA</v>
          </cell>
          <cell r="C174" t="str">
            <v>Kettering Town Harriers</v>
          </cell>
          <cell r="D174" t="str">
            <v>U13 Boys</v>
          </cell>
        </row>
        <row r="175">
          <cell r="A175">
            <v>174</v>
          </cell>
          <cell r="B175" t="str">
            <v>Ryan RAULIA</v>
          </cell>
          <cell r="C175" t="str">
            <v>Kettering Town Harriers</v>
          </cell>
          <cell r="D175" t="str">
            <v>U13 Boys</v>
          </cell>
        </row>
        <row r="176">
          <cell r="A176">
            <v>175</v>
          </cell>
          <cell r="B176" t="str">
            <v>Oliver READ</v>
          </cell>
          <cell r="C176" t="str">
            <v>Kettering Town Harriers</v>
          </cell>
          <cell r="D176" t="str">
            <v>U13 Boys</v>
          </cell>
        </row>
        <row r="177">
          <cell r="A177">
            <v>176</v>
          </cell>
          <cell r="B177" t="str">
            <v>Cameron ROBERTS</v>
          </cell>
          <cell r="C177" t="str">
            <v>Rugby &amp; Northampton AC</v>
          </cell>
          <cell r="D177" t="str">
            <v>U17 Men</v>
          </cell>
        </row>
        <row r="178">
          <cell r="A178">
            <v>177</v>
          </cell>
          <cell r="B178" t="str">
            <v>Carl ROBERTSON</v>
          </cell>
          <cell r="C178" t="str">
            <v>Rugby &amp; Northampton AC</v>
          </cell>
          <cell r="D178" t="str">
            <v>U20 Men</v>
          </cell>
        </row>
        <row r="179">
          <cell r="A179">
            <v>178</v>
          </cell>
          <cell r="B179" t="str">
            <v>Matthew RUSHTON</v>
          </cell>
          <cell r="C179" t="str">
            <v>Rugby &amp; Northampton AC</v>
          </cell>
          <cell r="D179" t="str">
            <v>U17 Men</v>
          </cell>
        </row>
        <row r="180">
          <cell r="A180">
            <v>179</v>
          </cell>
          <cell r="B180" t="str">
            <v>Russell SANDERSON</v>
          </cell>
          <cell r="C180" t="str">
            <v>Daventry AAC</v>
          </cell>
          <cell r="D180" t="str">
            <v>Masters (M)</v>
          </cell>
        </row>
        <row r="181">
          <cell r="A181">
            <v>180</v>
          </cell>
          <cell r="B181" t="str">
            <v>Adam SEARLE</v>
          </cell>
          <cell r="C181" t="str">
            <v>Rugby &amp; Northampton AC</v>
          </cell>
          <cell r="D181" t="str">
            <v>U17 Men</v>
          </cell>
        </row>
        <row r="182">
          <cell r="A182">
            <v>181</v>
          </cell>
          <cell r="B182" t="str">
            <v>Oliver SUTTON</v>
          </cell>
          <cell r="C182" t="str">
            <v>Kettering Town Harriers</v>
          </cell>
          <cell r="D182" t="str">
            <v>U15 Boys</v>
          </cell>
        </row>
        <row r="183">
          <cell r="A183">
            <v>182</v>
          </cell>
          <cell r="B183" t="str">
            <v>Stephen THOMPSON</v>
          </cell>
          <cell r="C183" t="str">
            <v>Kettering Town Harriers</v>
          </cell>
          <cell r="D183" t="str">
            <v>Masters (M)</v>
          </cell>
        </row>
        <row r="184">
          <cell r="A184">
            <v>183</v>
          </cell>
          <cell r="B184" t="str">
            <v>Isaac THORMAN</v>
          </cell>
          <cell r="C184" t="str">
            <v>Rugby &amp; Northampton AC</v>
          </cell>
          <cell r="D184" t="str">
            <v>U15 Boys</v>
          </cell>
        </row>
        <row r="185">
          <cell r="A185">
            <v>184</v>
          </cell>
          <cell r="B185" t="str">
            <v>Joshua THORMAN</v>
          </cell>
          <cell r="C185" t="str">
            <v>Rugby &amp; Northampton AC</v>
          </cell>
          <cell r="D185" t="str">
            <v>U17 Men</v>
          </cell>
        </row>
        <row r="186">
          <cell r="A186">
            <v>185</v>
          </cell>
          <cell r="B186" t="str">
            <v>Matthew THORMAN</v>
          </cell>
          <cell r="C186" t="str">
            <v>Rugby &amp; Northampton AC</v>
          </cell>
          <cell r="D186" t="str">
            <v>U13 Boys</v>
          </cell>
        </row>
        <row r="187">
          <cell r="A187">
            <v>186</v>
          </cell>
          <cell r="B187" t="str">
            <v>Alex WARDLE-SOLANO</v>
          </cell>
          <cell r="C187" t="str">
            <v>Rugby &amp; Northampton AC</v>
          </cell>
          <cell r="D187" t="str">
            <v>U20 Men</v>
          </cell>
        </row>
        <row r="188">
          <cell r="A188">
            <v>187</v>
          </cell>
          <cell r="B188" t="str">
            <v>Chris WIZARD</v>
          </cell>
          <cell r="C188" t="str">
            <v>Rugby &amp; Northampton AC</v>
          </cell>
          <cell r="D188" t="str">
            <v>U17 Men</v>
          </cell>
        </row>
        <row r="189">
          <cell r="A189">
            <v>188</v>
          </cell>
          <cell r="B189" t="str">
            <v/>
          </cell>
          <cell r="C189" t="str">
            <v/>
          </cell>
          <cell r="D189" t="str">
            <v/>
          </cell>
        </row>
        <row r="190">
          <cell r="A190">
            <v>189</v>
          </cell>
          <cell r="B190" t="str">
            <v/>
          </cell>
          <cell r="C190" t="str">
            <v/>
          </cell>
          <cell r="D190" t="str">
            <v/>
          </cell>
        </row>
        <row r="191">
          <cell r="A191">
            <v>190</v>
          </cell>
          <cell r="B191" t="str">
            <v/>
          </cell>
          <cell r="C191" t="str">
            <v/>
          </cell>
          <cell r="D191" t="str">
            <v/>
          </cell>
        </row>
        <row r="192">
          <cell r="A192">
            <v>191</v>
          </cell>
          <cell r="B192" t="str">
            <v/>
          </cell>
          <cell r="C192" t="str">
            <v/>
          </cell>
          <cell r="D192" t="str">
            <v/>
          </cell>
        </row>
        <row r="193">
          <cell r="A193">
            <v>192</v>
          </cell>
          <cell r="B193" t="str">
            <v/>
          </cell>
          <cell r="C193" t="str">
            <v/>
          </cell>
          <cell r="D193" t="str">
            <v/>
          </cell>
        </row>
        <row r="194">
          <cell r="A194">
            <v>193</v>
          </cell>
          <cell r="B194" t="str">
            <v/>
          </cell>
          <cell r="C194" t="str">
            <v/>
          </cell>
          <cell r="D194" t="str">
            <v/>
          </cell>
        </row>
        <row r="195">
          <cell r="A195">
            <v>194</v>
          </cell>
          <cell r="B195" t="str">
            <v/>
          </cell>
          <cell r="C195" t="str">
            <v/>
          </cell>
          <cell r="D195" t="str">
            <v/>
          </cell>
        </row>
        <row r="196">
          <cell r="A196">
            <v>195</v>
          </cell>
          <cell r="B196" t="str">
            <v/>
          </cell>
          <cell r="C196" t="str">
            <v/>
          </cell>
          <cell r="D196" t="str">
            <v/>
          </cell>
        </row>
        <row r="197">
          <cell r="A197">
            <v>196</v>
          </cell>
        </row>
        <row r="198">
          <cell r="A198">
            <v>197</v>
          </cell>
        </row>
        <row r="199">
          <cell r="A199">
            <v>198</v>
          </cell>
          <cell r="B199" t="str">
            <v/>
          </cell>
          <cell r="C199" t="str">
            <v/>
          </cell>
          <cell r="D199" t="str">
            <v/>
          </cell>
        </row>
        <row r="200">
          <cell r="A200">
            <v>199</v>
          </cell>
          <cell r="B200" t="str">
            <v/>
          </cell>
          <cell r="C200" t="str">
            <v/>
          </cell>
          <cell r="D200" t="str">
            <v/>
          </cell>
        </row>
        <row r="201">
          <cell r="A201">
            <v>200</v>
          </cell>
          <cell r="B201" t="str">
            <v/>
          </cell>
          <cell r="C201" t="str">
            <v/>
          </cell>
          <cell r="D201" t="str">
            <v/>
          </cell>
        </row>
        <row r="202">
          <cell r="A202">
            <v>201</v>
          </cell>
          <cell r="B202" t="str">
            <v>Jada ABABIO</v>
          </cell>
          <cell r="C202" t="str">
            <v>Rugby &amp; Northampton AC</v>
          </cell>
          <cell r="D202" t="str">
            <v>U15 Girls</v>
          </cell>
        </row>
        <row r="203">
          <cell r="A203">
            <v>202</v>
          </cell>
          <cell r="B203" t="str">
            <v>Regan ADAMS</v>
          </cell>
          <cell r="C203" t="str">
            <v>Rugby &amp; Northampton AC</v>
          </cell>
          <cell r="D203" t="str">
            <v>U13 Girls</v>
          </cell>
        </row>
        <row r="204">
          <cell r="A204">
            <v>203</v>
          </cell>
          <cell r="B204" t="str">
            <v>Laurone AGER</v>
          </cell>
          <cell r="C204" t="str">
            <v>Rugby &amp; Northampton AC</v>
          </cell>
          <cell r="D204" t="str">
            <v>U17 Women</v>
          </cell>
        </row>
        <row r="205">
          <cell r="A205">
            <v>204</v>
          </cell>
          <cell r="B205" t="str">
            <v>Simone AGER</v>
          </cell>
          <cell r="C205" t="str">
            <v>Rugby &amp; Northampton AC</v>
          </cell>
          <cell r="D205" t="str">
            <v>U20 Women</v>
          </cell>
        </row>
        <row r="206">
          <cell r="A206">
            <v>205</v>
          </cell>
          <cell r="B206" t="str">
            <v>Oriana AHMADI</v>
          </cell>
          <cell r="C206" t="str">
            <v>Daventry AAC</v>
          </cell>
          <cell r="D206" t="str">
            <v>U15 Girls</v>
          </cell>
        </row>
        <row r="207">
          <cell r="A207">
            <v>206</v>
          </cell>
          <cell r="B207" t="str">
            <v>Beatrix BAFFOE</v>
          </cell>
          <cell r="C207" t="str">
            <v>Rugby &amp; Northampton AC</v>
          </cell>
          <cell r="D207" t="str">
            <v>U11 Girls</v>
          </cell>
        </row>
        <row r="208">
          <cell r="A208">
            <v>207</v>
          </cell>
          <cell r="B208" t="str">
            <v>Sofia BARRETT</v>
          </cell>
          <cell r="C208" t="str">
            <v>Corby AC</v>
          </cell>
          <cell r="D208" t="str">
            <v>U11 Girls</v>
          </cell>
        </row>
        <row r="209">
          <cell r="A209">
            <v>208</v>
          </cell>
          <cell r="B209" t="str">
            <v>Alice BARTON</v>
          </cell>
          <cell r="C209" t="str">
            <v>Kettering Town Harriers</v>
          </cell>
          <cell r="D209" t="str">
            <v>U15 Girls</v>
          </cell>
        </row>
        <row r="210">
          <cell r="A210">
            <v>209</v>
          </cell>
          <cell r="B210" t="str">
            <v>Alex BEALE</v>
          </cell>
          <cell r="C210" t="str">
            <v>Kettering Town Harriers</v>
          </cell>
          <cell r="D210" t="str">
            <v>U15 Girls</v>
          </cell>
        </row>
        <row r="211">
          <cell r="A211">
            <v>210</v>
          </cell>
          <cell r="B211" t="str">
            <v>Sophie BEATY</v>
          </cell>
          <cell r="C211" t="str">
            <v>Corby AC</v>
          </cell>
          <cell r="D211" t="str">
            <v>U15 Girls</v>
          </cell>
        </row>
        <row r="212">
          <cell r="A212">
            <v>211</v>
          </cell>
          <cell r="B212" t="str">
            <v>Annie BECKWITH</v>
          </cell>
          <cell r="C212" t="str">
            <v>Corby AC</v>
          </cell>
          <cell r="D212" t="str">
            <v>U13 Girls</v>
          </cell>
        </row>
        <row r="213">
          <cell r="A213">
            <v>212</v>
          </cell>
          <cell r="B213" t="str">
            <v>Mary BEETHAM-GREEN</v>
          </cell>
          <cell r="C213" t="str">
            <v>Rugby &amp; Northampton AC</v>
          </cell>
          <cell r="D213" t="str">
            <v>U15 Girls</v>
          </cell>
        </row>
        <row r="214">
          <cell r="A214">
            <v>213</v>
          </cell>
          <cell r="B214" t="str">
            <v>Alice BENNETT</v>
          </cell>
          <cell r="C214" t="str">
            <v>Rugby &amp; Northampton AC</v>
          </cell>
          <cell r="D214" t="str">
            <v>U11 Girls</v>
          </cell>
        </row>
        <row r="215">
          <cell r="A215">
            <v>214</v>
          </cell>
          <cell r="B215" t="str">
            <v>Adele BLENKINSOP</v>
          </cell>
          <cell r="C215" t="str">
            <v>Rugby &amp; Northampton AC</v>
          </cell>
          <cell r="D215" t="str">
            <v>U15 Girls</v>
          </cell>
        </row>
        <row r="216">
          <cell r="A216">
            <v>215</v>
          </cell>
          <cell r="B216" t="str">
            <v>Matilda BRAITHWAITE</v>
          </cell>
          <cell r="C216" t="str">
            <v>Kettering Town Harriers</v>
          </cell>
          <cell r="D216" t="str">
            <v>U15 Girls</v>
          </cell>
        </row>
        <row r="217">
          <cell r="A217">
            <v>216</v>
          </cell>
          <cell r="B217" t="str">
            <v>Eleanor BROOME</v>
          </cell>
          <cell r="C217" t="str">
            <v>Rugby &amp; Northampton AC</v>
          </cell>
          <cell r="D217" t="str">
            <v>U20 Women</v>
          </cell>
        </row>
        <row r="218">
          <cell r="A218">
            <v>217</v>
          </cell>
          <cell r="B218" t="str">
            <v>Lilly BUCK</v>
          </cell>
          <cell r="C218" t="str">
            <v>Rugby &amp; Northampton AC</v>
          </cell>
          <cell r="D218" t="str">
            <v>U11 Girls</v>
          </cell>
        </row>
        <row r="219">
          <cell r="A219">
            <v>218</v>
          </cell>
          <cell r="B219" t="str">
            <v>Amelia CARLAW</v>
          </cell>
          <cell r="C219" t="str">
            <v>Rugby &amp; Northampton AC</v>
          </cell>
          <cell r="D219" t="str">
            <v>U11 Girls</v>
          </cell>
        </row>
        <row r="220">
          <cell r="A220">
            <v>219</v>
          </cell>
          <cell r="B220" t="str">
            <v>Lily CARLAW</v>
          </cell>
          <cell r="C220" t="str">
            <v>Rugby &amp; Northampton AC</v>
          </cell>
          <cell r="D220" t="str">
            <v>U13 Girls</v>
          </cell>
        </row>
        <row r="221">
          <cell r="A221">
            <v>220</v>
          </cell>
          <cell r="B221" t="str">
            <v>Amelia CEBAK</v>
          </cell>
          <cell r="C221" t="str">
            <v>Rugby &amp; Northampton AC</v>
          </cell>
          <cell r="D221" t="str">
            <v>U11 Girls</v>
          </cell>
        </row>
        <row r="222">
          <cell r="A222">
            <v>221</v>
          </cell>
          <cell r="B222" t="str">
            <v>Mia CHAPMAN</v>
          </cell>
          <cell r="C222" t="str">
            <v>Bedford &amp; County AC</v>
          </cell>
          <cell r="D222" t="str">
            <v>U20 Women</v>
          </cell>
        </row>
        <row r="223">
          <cell r="A223">
            <v>222</v>
          </cell>
          <cell r="B223" t="str">
            <v>Annabelle CLOTWORTHY</v>
          </cell>
          <cell r="C223" t="str">
            <v>Kettering Town Harriers</v>
          </cell>
          <cell r="D223" t="str">
            <v>U15 Girls</v>
          </cell>
        </row>
        <row r="224">
          <cell r="A224">
            <v>223</v>
          </cell>
          <cell r="B224" t="str">
            <v>Tia CLUES</v>
          </cell>
          <cell r="C224" t="str">
            <v>Rugby &amp; Northampton AC</v>
          </cell>
          <cell r="D224" t="str">
            <v>U20 Women</v>
          </cell>
        </row>
        <row r="225">
          <cell r="A225">
            <v>224</v>
          </cell>
          <cell r="B225" t="str">
            <v>Regan COOPER</v>
          </cell>
          <cell r="C225" t="str">
            <v>Marshall Milton Keynes AC</v>
          </cell>
          <cell r="D225" t="str">
            <v>U15 Girls</v>
          </cell>
        </row>
        <row r="226">
          <cell r="A226">
            <v>225</v>
          </cell>
          <cell r="B226" t="str">
            <v>Kae CRISP</v>
          </cell>
          <cell r="C226" t="str">
            <v>Rugby &amp; Northampton AC</v>
          </cell>
          <cell r="D226" t="str">
            <v>U11 Girls</v>
          </cell>
        </row>
        <row r="227">
          <cell r="A227">
            <v>226</v>
          </cell>
          <cell r="B227" t="str">
            <v>Olivia FOSTER</v>
          </cell>
          <cell r="C227" t="str">
            <v>Rugby &amp; Northampton AC</v>
          </cell>
          <cell r="D227" t="str">
            <v>U17 Women</v>
          </cell>
        </row>
        <row r="228">
          <cell r="A228">
            <v>227</v>
          </cell>
          <cell r="B228" t="str">
            <v>Ellen GOODHART</v>
          </cell>
          <cell r="C228" t="str">
            <v>Rugby &amp; Northampton AC</v>
          </cell>
          <cell r="D228" t="str">
            <v>U13 Girls</v>
          </cell>
        </row>
        <row r="229">
          <cell r="A229">
            <v>228</v>
          </cell>
          <cell r="B229" t="str">
            <v>Freya GUDGEON</v>
          </cell>
          <cell r="C229" t="str">
            <v>Rugby &amp; Northampton AC</v>
          </cell>
          <cell r="D229" t="str">
            <v>U11 Girls</v>
          </cell>
        </row>
        <row r="230">
          <cell r="A230">
            <v>229</v>
          </cell>
          <cell r="B230" t="str">
            <v>Lauren HANVEY</v>
          </cell>
          <cell r="C230" t="str">
            <v>Corby AC</v>
          </cell>
          <cell r="D230" t="str">
            <v>U23 Women</v>
          </cell>
        </row>
        <row r="231">
          <cell r="A231">
            <v>230</v>
          </cell>
          <cell r="B231" t="str">
            <v>Harmony HART</v>
          </cell>
          <cell r="C231" t="str">
            <v>Kettering Town Harriers</v>
          </cell>
          <cell r="D231" t="str">
            <v>U15 Girls</v>
          </cell>
        </row>
        <row r="232">
          <cell r="A232">
            <v>231</v>
          </cell>
          <cell r="B232" t="str">
            <v>Erin HEALY</v>
          </cell>
          <cell r="C232" t="str">
            <v>Kettering Town Harriers</v>
          </cell>
          <cell r="D232" t="str">
            <v>U15 Girls</v>
          </cell>
        </row>
        <row r="233">
          <cell r="A233">
            <v>232</v>
          </cell>
          <cell r="B233" t="str">
            <v>Emily HINTON</v>
          </cell>
          <cell r="C233" t="str">
            <v>Silson Joggers AC</v>
          </cell>
          <cell r="D233" t="str">
            <v>U13 Girls</v>
          </cell>
        </row>
        <row r="234">
          <cell r="A234">
            <v>233</v>
          </cell>
          <cell r="B234" t="str">
            <v>Caitlin HOPKINS</v>
          </cell>
          <cell r="C234" t="str">
            <v>Rugby &amp; Northampton AC</v>
          </cell>
          <cell r="D234" t="str">
            <v>U13 Girls</v>
          </cell>
        </row>
        <row r="235">
          <cell r="A235">
            <v>234</v>
          </cell>
          <cell r="B235" t="str">
            <v>Sarah JACOBS</v>
          </cell>
          <cell r="C235" t="str">
            <v>Kettering Town Harriers</v>
          </cell>
          <cell r="D235" t="str">
            <v>Senior Women</v>
          </cell>
        </row>
        <row r="236">
          <cell r="A236">
            <v>235</v>
          </cell>
          <cell r="B236" t="str">
            <v>Ruby KEARY</v>
          </cell>
          <cell r="C236" t="str">
            <v>Rugby &amp; Northampton AC</v>
          </cell>
          <cell r="D236" t="str">
            <v>U11 Girls</v>
          </cell>
        </row>
        <row r="237">
          <cell r="A237">
            <v>236</v>
          </cell>
          <cell r="B237" t="str">
            <v>Berny KWEI-TAGOE</v>
          </cell>
          <cell r="C237" t="str">
            <v>Kettering Town Harriers</v>
          </cell>
          <cell r="D237" t="str">
            <v>U15 Girls</v>
          </cell>
        </row>
        <row r="238">
          <cell r="A238">
            <v>237</v>
          </cell>
          <cell r="B238" t="str">
            <v>Jemima LAMBERT</v>
          </cell>
          <cell r="C238" t="str">
            <v>Rugby &amp; Northampton AC</v>
          </cell>
          <cell r="D238" t="str">
            <v>U11 Girls</v>
          </cell>
        </row>
        <row r="239">
          <cell r="A239">
            <v>238</v>
          </cell>
          <cell r="B239" t="str">
            <v>Kira LEAR</v>
          </cell>
          <cell r="C239" t="str">
            <v>Kettering Town Harriers</v>
          </cell>
          <cell r="D239" t="str">
            <v>U15 Girls</v>
          </cell>
        </row>
        <row r="240">
          <cell r="A240">
            <v>239</v>
          </cell>
          <cell r="B240" t="str">
            <v>Beau LIDDINGTON</v>
          </cell>
          <cell r="C240" t="str">
            <v>Daventry AAC</v>
          </cell>
          <cell r="D240" t="str">
            <v>U13 Girls</v>
          </cell>
        </row>
        <row r="241">
          <cell r="A241">
            <v>240</v>
          </cell>
          <cell r="B241" t="str">
            <v>Ruby MARRIS</v>
          </cell>
          <cell r="C241" t="str">
            <v>Rugby &amp; Northampton AC</v>
          </cell>
          <cell r="D241" t="str">
            <v>U11 Girls</v>
          </cell>
        </row>
        <row r="242">
          <cell r="A242">
            <v>241</v>
          </cell>
          <cell r="B242" t="str">
            <v>Cleo MARTIN-EVANS</v>
          </cell>
          <cell r="C242" t="str">
            <v>Daventry AAC</v>
          </cell>
          <cell r="D242" t="str">
            <v>U15 Girls</v>
          </cell>
        </row>
        <row r="243">
          <cell r="A243">
            <v>242</v>
          </cell>
          <cell r="B243" t="str">
            <v>Etienne MAUGHAN</v>
          </cell>
          <cell r="C243" t="str">
            <v>Bedford &amp; County AC</v>
          </cell>
          <cell r="D243" t="str">
            <v>U13 Girls</v>
          </cell>
        </row>
        <row r="244">
          <cell r="A244">
            <v>243</v>
          </cell>
          <cell r="B244" t="str">
            <v>Scarlett MAXWELL-MUNN</v>
          </cell>
          <cell r="C244" t="str">
            <v>Kettering Town Harriers</v>
          </cell>
          <cell r="D244" t="str">
            <v>U13 Girls</v>
          </cell>
        </row>
        <row r="245">
          <cell r="A245">
            <v>244</v>
          </cell>
          <cell r="B245" t="str">
            <v>Grace MCCLAFFERTY</v>
          </cell>
          <cell r="C245" t="str">
            <v>Corby AC</v>
          </cell>
          <cell r="D245" t="str">
            <v>U13 Girls</v>
          </cell>
        </row>
        <row r="246">
          <cell r="A246">
            <v>245</v>
          </cell>
          <cell r="B246" t="str">
            <v>Erin MCCLYMONT</v>
          </cell>
          <cell r="C246" t="str">
            <v>Corby AC</v>
          </cell>
          <cell r="D246" t="str">
            <v>U11 Girls</v>
          </cell>
        </row>
        <row r="247">
          <cell r="A247">
            <v>246</v>
          </cell>
          <cell r="B247" t="str">
            <v>Shanice MCLENNON</v>
          </cell>
          <cell r="C247" t="str">
            <v>Rugby &amp; Northampton AC</v>
          </cell>
          <cell r="D247" t="str">
            <v>U15 Girls</v>
          </cell>
        </row>
        <row r="248">
          <cell r="A248">
            <v>247</v>
          </cell>
          <cell r="B248" t="str">
            <v>Zoë MORGAN WILLIAMS</v>
          </cell>
          <cell r="C248" t="str">
            <v>Harborough AC</v>
          </cell>
          <cell r="D248" t="str">
            <v>U11 Girls</v>
          </cell>
        </row>
        <row r="249">
          <cell r="A249">
            <v>248</v>
          </cell>
          <cell r="B249" t="str">
            <v>Onachukwu NDEFO</v>
          </cell>
          <cell r="C249" t="str">
            <v>Rugby &amp; Northampton AC</v>
          </cell>
          <cell r="D249" t="str">
            <v>U11 Girls</v>
          </cell>
        </row>
        <row r="250">
          <cell r="A250">
            <v>249</v>
          </cell>
          <cell r="B250" t="str">
            <v>Renee OBIE</v>
          </cell>
          <cell r="C250" t="str">
            <v>Daventry AAC</v>
          </cell>
          <cell r="D250" t="str">
            <v>U11 Girls</v>
          </cell>
        </row>
        <row r="251">
          <cell r="A251">
            <v>250</v>
          </cell>
          <cell r="B251" t="str">
            <v>Tegan PONTING</v>
          </cell>
          <cell r="C251" t="str">
            <v>Rugby &amp; Northampton AC</v>
          </cell>
          <cell r="D251" t="str">
            <v>U13 Girls</v>
          </cell>
        </row>
        <row r="252">
          <cell r="A252">
            <v>251</v>
          </cell>
          <cell r="B252" t="str">
            <v>Katie PRINT</v>
          </cell>
          <cell r="C252" t="str">
            <v>Rugby &amp; Northampton AC</v>
          </cell>
          <cell r="D252" t="str">
            <v>U17 Women</v>
          </cell>
        </row>
        <row r="253">
          <cell r="A253">
            <v>252</v>
          </cell>
          <cell r="B253" t="str">
            <v>Cailtin REEVES</v>
          </cell>
          <cell r="C253" t="str">
            <v>Rugby &amp; Northampton AC</v>
          </cell>
          <cell r="D253" t="str">
            <v>U11 Girls</v>
          </cell>
        </row>
        <row r="254">
          <cell r="A254">
            <v>253</v>
          </cell>
          <cell r="B254" t="str">
            <v>Catriona ROSE</v>
          </cell>
          <cell r="C254" t="str">
            <v>Rugby &amp; Northampton AC</v>
          </cell>
          <cell r="D254" t="str">
            <v>U11 Girls</v>
          </cell>
        </row>
        <row r="255">
          <cell r="A255">
            <v>254</v>
          </cell>
          <cell r="B255" t="str">
            <v>Amber SALKELD</v>
          </cell>
          <cell r="C255" t="str">
            <v>Silson Joggers AC</v>
          </cell>
          <cell r="D255" t="str">
            <v>U11 Girls</v>
          </cell>
        </row>
        <row r="256">
          <cell r="A256">
            <v>255</v>
          </cell>
          <cell r="B256" t="str">
            <v>Emily SANDERSON</v>
          </cell>
          <cell r="C256" t="str">
            <v>Daventry AAC</v>
          </cell>
          <cell r="D256" t="str">
            <v>U17 Women</v>
          </cell>
        </row>
        <row r="257">
          <cell r="A257">
            <v>256</v>
          </cell>
          <cell r="B257" t="str">
            <v>Emily SIERRA PENDERGRAST</v>
          </cell>
          <cell r="C257" t="str">
            <v>Kettering Town Harriers</v>
          </cell>
          <cell r="D257" t="str">
            <v>U15 Girls</v>
          </cell>
        </row>
        <row r="258">
          <cell r="A258">
            <v>257</v>
          </cell>
          <cell r="B258" t="str">
            <v>Niamh SINNOTT</v>
          </cell>
          <cell r="C258" t="str">
            <v>Kettering Town Harriers</v>
          </cell>
          <cell r="D258" t="str">
            <v>U11 Girls</v>
          </cell>
        </row>
        <row r="259">
          <cell r="A259">
            <v>258</v>
          </cell>
          <cell r="B259" t="str">
            <v>Abigail SMITH</v>
          </cell>
          <cell r="C259" t="str">
            <v>Rugby &amp; Northampton AC</v>
          </cell>
          <cell r="D259" t="str">
            <v>U15 Girls</v>
          </cell>
        </row>
        <row r="260">
          <cell r="A260">
            <v>259</v>
          </cell>
          <cell r="B260" t="str">
            <v>Ellen SMITH</v>
          </cell>
          <cell r="C260" t="str">
            <v>Kettering Town Harriers</v>
          </cell>
          <cell r="D260" t="str">
            <v>U15 Girls</v>
          </cell>
        </row>
        <row r="261">
          <cell r="A261">
            <v>260</v>
          </cell>
          <cell r="B261" t="str">
            <v>Honor SOMERVILLE-COTTON</v>
          </cell>
          <cell r="C261" t="str">
            <v>Corby AC</v>
          </cell>
          <cell r="D261" t="str">
            <v>U11 Girls</v>
          </cell>
        </row>
        <row r="262">
          <cell r="A262">
            <v>261</v>
          </cell>
          <cell r="B262" t="str">
            <v>Matilda SOMERVILLE-COTTON</v>
          </cell>
          <cell r="C262" t="str">
            <v>Corby AC</v>
          </cell>
          <cell r="D262" t="str">
            <v>U13 Girls</v>
          </cell>
        </row>
        <row r="263">
          <cell r="A263">
            <v>262</v>
          </cell>
          <cell r="B263" t="str">
            <v>Emma THOMAS</v>
          </cell>
          <cell r="C263" t="str">
            <v>-</v>
          </cell>
          <cell r="D263" t="str">
            <v>U13 Girls</v>
          </cell>
        </row>
        <row r="264">
          <cell r="A264">
            <v>263</v>
          </cell>
          <cell r="B264" t="str">
            <v>Rachel THORP</v>
          </cell>
          <cell r="C264" t="str">
            <v>Daventry AAC</v>
          </cell>
          <cell r="D264" t="str">
            <v>U17 Women</v>
          </cell>
        </row>
        <row r="265">
          <cell r="A265">
            <v>264</v>
          </cell>
          <cell r="B265" t="str">
            <v>Amelia TUTT</v>
          </cell>
          <cell r="C265" t="str">
            <v>Rugby &amp; Northampton AC</v>
          </cell>
          <cell r="D265" t="str">
            <v>U15 Girls</v>
          </cell>
        </row>
        <row r="266">
          <cell r="A266">
            <v>265</v>
          </cell>
          <cell r="B266" t="str">
            <v>Ella WATFORD</v>
          </cell>
          <cell r="C266" t="str">
            <v>Rugby &amp; Northampton AC</v>
          </cell>
          <cell r="D266" t="str">
            <v>U15 Girls</v>
          </cell>
        </row>
        <row r="267">
          <cell r="A267">
            <v>266</v>
          </cell>
          <cell r="B267" t="str">
            <v>Millie WATFORD</v>
          </cell>
          <cell r="C267" t="str">
            <v>Rugby &amp; Northampton AC</v>
          </cell>
          <cell r="D267" t="str">
            <v>U15 Girls</v>
          </cell>
        </row>
        <row r="268">
          <cell r="A268">
            <v>267</v>
          </cell>
          <cell r="B268" t="str">
            <v>Chloe WORTH</v>
          </cell>
          <cell r="C268" t="str">
            <v>Rugby &amp; Northampton AC</v>
          </cell>
          <cell r="D268" t="str">
            <v>U13 Girls</v>
          </cell>
        </row>
        <row r="269">
          <cell r="A269">
            <v>268</v>
          </cell>
          <cell r="B269" t="str">
            <v>Rhania AKII-BUA</v>
          </cell>
          <cell r="C269" t="str">
            <v>Rugby &amp; Northampton AC</v>
          </cell>
          <cell r="D269" t="str">
            <v>U17 Women</v>
          </cell>
        </row>
        <row r="270">
          <cell r="A270">
            <v>269</v>
          </cell>
          <cell r="B270" t="str">
            <v>Amelia BIRKETT</v>
          </cell>
          <cell r="C270" t="str">
            <v>Rugby &amp; Northampton AC</v>
          </cell>
          <cell r="D270" t="str">
            <v>U15 Girls</v>
          </cell>
        </row>
        <row r="271">
          <cell r="A271">
            <v>270</v>
          </cell>
          <cell r="B271" t="str">
            <v>Milan CLUES</v>
          </cell>
          <cell r="C271" t="str">
            <v>Rugby &amp; Northampton AC</v>
          </cell>
          <cell r="D271" t="str">
            <v>U17 Women</v>
          </cell>
        </row>
        <row r="272">
          <cell r="A272">
            <v>271</v>
          </cell>
          <cell r="B272" t="str">
            <v>Georgia CORCORAN</v>
          </cell>
          <cell r="C272" t="str">
            <v>Silson Joggers AC</v>
          </cell>
          <cell r="D272" t="str">
            <v>U13 Girls</v>
          </cell>
        </row>
        <row r="273">
          <cell r="A273">
            <v>272</v>
          </cell>
          <cell r="B273" t="str">
            <v>Tilly HALLADEY</v>
          </cell>
          <cell r="C273" t="str">
            <v>Rugby &amp; Northampton AC</v>
          </cell>
          <cell r="D273" t="str">
            <v>U13 Girls</v>
          </cell>
        </row>
        <row r="274">
          <cell r="A274">
            <v>273</v>
          </cell>
          <cell r="B274" t="str">
            <v>Lauren MCMULLEN</v>
          </cell>
          <cell r="C274" t="str">
            <v>Corby AC</v>
          </cell>
          <cell r="D274" t="str">
            <v>U15 Girls</v>
          </cell>
        </row>
        <row r="275">
          <cell r="A275">
            <v>274</v>
          </cell>
          <cell r="B275" t="str">
            <v>Xcena PASQUALIN</v>
          </cell>
          <cell r="C275" t="str">
            <v>Rugby &amp; Northampton AC</v>
          </cell>
          <cell r="D275" t="str">
            <v>U13 Girls</v>
          </cell>
        </row>
        <row r="276">
          <cell r="A276">
            <v>275</v>
          </cell>
          <cell r="B276" t="str">
            <v>Isabelle RIPPON</v>
          </cell>
          <cell r="C276" t="str">
            <v>Rugby &amp; Northampton AC</v>
          </cell>
          <cell r="D276" t="str">
            <v>U15 Girls</v>
          </cell>
        </row>
        <row r="277">
          <cell r="A277">
            <v>276</v>
          </cell>
          <cell r="B277" t="str">
            <v>Teigan BURROWS</v>
          </cell>
          <cell r="C277" t="str">
            <v>Rugby &amp; Northampton AC</v>
          </cell>
          <cell r="D277" t="str">
            <v>U11 Girls</v>
          </cell>
        </row>
        <row r="278">
          <cell r="A278">
            <v>277</v>
          </cell>
          <cell r="B278" t="str">
            <v>Jasmine CASSIDY</v>
          </cell>
          <cell r="C278" t="str">
            <v>Rugby &amp; Northampton AC</v>
          </cell>
          <cell r="D278" t="str">
            <v>U13 Girls</v>
          </cell>
        </row>
        <row r="279">
          <cell r="A279">
            <v>278</v>
          </cell>
          <cell r="B279" t="str">
            <v>Zennor COOMBS</v>
          </cell>
          <cell r="C279" t="str">
            <v>Corby AC</v>
          </cell>
          <cell r="D279" t="str">
            <v>U11 Girls</v>
          </cell>
        </row>
        <row r="280">
          <cell r="A280">
            <v>279</v>
          </cell>
          <cell r="B280" t="str">
            <v>Ellie HARMER</v>
          </cell>
          <cell r="C280" t="str">
            <v>Rugby &amp; Northampton AC</v>
          </cell>
          <cell r="D280" t="str">
            <v>U13 Girls</v>
          </cell>
        </row>
        <row r="281">
          <cell r="A281">
            <v>280</v>
          </cell>
          <cell r="B281" t="str">
            <v>Rosie LEONELLI</v>
          </cell>
          <cell r="C281" t="str">
            <v>Rugby &amp; Northampton AC</v>
          </cell>
          <cell r="D281" t="str">
            <v>U11 Girls</v>
          </cell>
        </row>
        <row r="282">
          <cell r="A282">
            <v>281</v>
          </cell>
          <cell r="B282" t="str">
            <v>Cara MANNIX</v>
          </cell>
          <cell r="C282" t="str">
            <v>Silson Joggers AC</v>
          </cell>
          <cell r="D282" t="str">
            <v>U13 Girls</v>
          </cell>
        </row>
        <row r="283">
          <cell r="A283">
            <v>282</v>
          </cell>
          <cell r="B283" t="str">
            <v>Katy MANNIX</v>
          </cell>
          <cell r="C283" t="str">
            <v>Silson Joggers AC</v>
          </cell>
          <cell r="D283" t="str">
            <v>U13 Girls</v>
          </cell>
        </row>
        <row r="284">
          <cell r="A284">
            <v>283</v>
          </cell>
          <cell r="B284" t="str">
            <v>Niamh MONAGHAN</v>
          </cell>
          <cell r="C284" t="str">
            <v>Kettering Town Harriers</v>
          </cell>
          <cell r="D284" t="str">
            <v>U17 Women</v>
          </cell>
        </row>
        <row r="285">
          <cell r="A285">
            <v>284</v>
          </cell>
          <cell r="B285" t="str">
            <v>Imogen NIX</v>
          </cell>
          <cell r="C285" t="str">
            <v>Kettering Town Harriers</v>
          </cell>
          <cell r="D285" t="str">
            <v>U13 Girls</v>
          </cell>
        </row>
        <row r="286">
          <cell r="A286">
            <v>285</v>
          </cell>
          <cell r="B286" t="str">
            <v>Hannah SMITH</v>
          </cell>
          <cell r="C286" t="str">
            <v>Harborough AC</v>
          </cell>
          <cell r="D286" t="str">
            <v>U13 Girls</v>
          </cell>
        </row>
        <row r="287">
          <cell r="A287">
            <v>286</v>
          </cell>
          <cell r="B287" t="str">
            <v>Isabella TAYLOR (2)</v>
          </cell>
          <cell r="C287" t="str">
            <v>4Life Triathlon Club</v>
          </cell>
          <cell r="D287" t="str">
            <v>U13 Girls</v>
          </cell>
        </row>
        <row r="288">
          <cell r="A288">
            <v>287</v>
          </cell>
          <cell r="B288" t="str">
            <v>Erin TREACY</v>
          </cell>
          <cell r="C288" t="str">
            <v>Corby AC</v>
          </cell>
          <cell r="D288" t="str">
            <v>U13 Girls</v>
          </cell>
        </row>
        <row r="289">
          <cell r="A289">
            <v>288</v>
          </cell>
          <cell r="B289" t="str">
            <v>Millie WEBB</v>
          </cell>
          <cell r="C289" t="str">
            <v>Kettering Town Harriers</v>
          </cell>
          <cell r="D289" t="str">
            <v>U13 Girls</v>
          </cell>
        </row>
        <row r="290">
          <cell r="A290">
            <v>289</v>
          </cell>
          <cell r="B290" t="str">
            <v>Olivia WILLISON</v>
          </cell>
          <cell r="C290" t="str">
            <v>Action Heart Running &amp; Walking Club</v>
          </cell>
          <cell r="D290" t="str">
            <v>U11 Girls</v>
          </cell>
        </row>
        <row r="291">
          <cell r="A291">
            <v>290</v>
          </cell>
          <cell r="B291" t="str">
            <v>Lily CARMICHAEL</v>
          </cell>
          <cell r="C291" t="str">
            <v>Rugby &amp; Northampton AC</v>
          </cell>
          <cell r="D291" t="str">
            <v>U20 Women</v>
          </cell>
        </row>
        <row r="292">
          <cell r="A292">
            <v>291</v>
          </cell>
          <cell r="B292" t="str">
            <v>Poppy CARMICHAEL</v>
          </cell>
          <cell r="C292" t="str">
            <v>Rugby &amp; Northampton AC</v>
          </cell>
          <cell r="D292" t="str">
            <v>U17 Women</v>
          </cell>
        </row>
        <row r="293">
          <cell r="A293">
            <v>292</v>
          </cell>
          <cell r="B293" t="str">
            <v>Freya BATKIN</v>
          </cell>
          <cell r="C293" t="str">
            <v>Kettering Town Harriers</v>
          </cell>
          <cell r="D293" t="str">
            <v>U13 Girls</v>
          </cell>
        </row>
        <row r="294">
          <cell r="A294">
            <v>293</v>
          </cell>
          <cell r="B294" t="str">
            <v>Lauren BYRD</v>
          </cell>
          <cell r="C294" t="str">
            <v>Rugby &amp; Northampton AC</v>
          </cell>
          <cell r="D294" t="str">
            <v>U23 Women</v>
          </cell>
        </row>
        <row r="295">
          <cell r="A295">
            <v>294</v>
          </cell>
          <cell r="B295" t="str">
            <v>Rose CASSIDY</v>
          </cell>
          <cell r="C295" t="str">
            <v>Rugby &amp; Northampton AC</v>
          </cell>
          <cell r="D295" t="str">
            <v>U15 Girls</v>
          </cell>
        </row>
        <row r="296">
          <cell r="A296">
            <v>295</v>
          </cell>
          <cell r="B296" t="str">
            <v>Olivia CHEVALLIER GUILD</v>
          </cell>
          <cell r="C296" t="str">
            <v>Corby AC</v>
          </cell>
          <cell r="D296" t="str">
            <v>U20 Women</v>
          </cell>
        </row>
        <row r="297">
          <cell r="A297">
            <v>296</v>
          </cell>
          <cell r="B297" t="str">
            <v>Trinity COOMBS</v>
          </cell>
          <cell r="C297" t="str">
            <v>Corby AC</v>
          </cell>
          <cell r="D297" t="str">
            <v>U15 Girls</v>
          </cell>
        </row>
        <row r="298">
          <cell r="A298">
            <v>297</v>
          </cell>
          <cell r="B298" t="str">
            <v>Lauren CUNILD</v>
          </cell>
          <cell r="C298" t="str">
            <v>Rugby &amp; Northampton AC</v>
          </cell>
          <cell r="D298" t="str">
            <v>U20 Women</v>
          </cell>
        </row>
        <row r="299">
          <cell r="A299">
            <v>298</v>
          </cell>
          <cell r="B299" t="str">
            <v>Fenella DOWNES</v>
          </cell>
          <cell r="C299" t="str">
            <v>Rugby &amp; Northampton AC</v>
          </cell>
          <cell r="D299" t="str">
            <v>U15 Girls</v>
          </cell>
        </row>
        <row r="300">
          <cell r="A300">
            <v>299</v>
          </cell>
          <cell r="B300" t="str">
            <v>Alice GAMMON</v>
          </cell>
          <cell r="C300" t="str">
            <v>Kettering Town Harriers</v>
          </cell>
          <cell r="D300" t="str">
            <v>U15 Girls</v>
          </cell>
        </row>
        <row r="301">
          <cell r="A301">
            <v>300</v>
          </cell>
          <cell r="B301" t="str">
            <v>Natalie GODDARD</v>
          </cell>
          <cell r="C301" t="str">
            <v>Rugby &amp; Northampton AC</v>
          </cell>
          <cell r="D301" t="str">
            <v>U20 Women</v>
          </cell>
        </row>
        <row r="302">
          <cell r="A302">
            <v>301</v>
          </cell>
          <cell r="B302" t="str">
            <v>Chloe HEARNE</v>
          </cell>
          <cell r="C302" t="str">
            <v>Kettering Town Harriers</v>
          </cell>
          <cell r="D302" t="str">
            <v>U17 Women</v>
          </cell>
        </row>
        <row r="303">
          <cell r="A303">
            <v>302</v>
          </cell>
          <cell r="B303" t="str">
            <v>Harriet JOLLEY</v>
          </cell>
          <cell r="C303" t="str">
            <v>Kettering Town Harriers</v>
          </cell>
          <cell r="D303" t="str">
            <v>U17 Women</v>
          </cell>
        </row>
        <row r="304">
          <cell r="A304">
            <v>303</v>
          </cell>
          <cell r="B304" t="str">
            <v>Gemma JONES (1)</v>
          </cell>
          <cell r="C304" t="str">
            <v>Corby AC</v>
          </cell>
          <cell r="D304" t="str">
            <v>U15 Girls</v>
          </cell>
        </row>
        <row r="305">
          <cell r="A305">
            <v>304</v>
          </cell>
          <cell r="B305" t="str">
            <v>Krisztina KURUCZ</v>
          </cell>
          <cell r="C305" t="str">
            <v>Kettering Town Harriers</v>
          </cell>
          <cell r="D305" t="str">
            <v>Senior Women</v>
          </cell>
        </row>
        <row r="306">
          <cell r="A306">
            <v>305</v>
          </cell>
          <cell r="B306" t="str">
            <v>Alicia Jade MISTRY</v>
          </cell>
          <cell r="C306" t="str">
            <v>Kettering Town Harriers</v>
          </cell>
          <cell r="D306" t="str">
            <v>U15 Girls</v>
          </cell>
        </row>
        <row r="307">
          <cell r="A307">
            <v>306</v>
          </cell>
          <cell r="B307" t="str">
            <v>Ella PALMER</v>
          </cell>
          <cell r="C307" t="str">
            <v>Kettering Town Harriers</v>
          </cell>
          <cell r="D307" t="str">
            <v>U20 Women</v>
          </cell>
        </row>
        <row r="308">
          <cell r="A308">
            <v>307</v>
          </cell>
          <cell r="B308" t="str">
            <v>Abigail PEARCE</v>
          </cell>
          <cell r="C308" t="str">
            <v>Rugby &amp; Northampton AC</v>
          </cell>
          <cell r="D308" t="str">
            <v>U15 Girls</v>
          </cell>
        </row>
        <row r="309">
          <cell r="A309">
            <v>308</v>
          </cell>
          <cell r="B309" t="str">
            <v>Daisy ROBINSON</v>
          </cell>
          <cell r="C309" t="str">
            <v>Kettering Town Harriers</v>
          </cell>
          <cell r="D309" t="str">
            <v>U15 Girls</v>
          </cell>
        </row>
        <row r="310">
          <cell r="A310">
            <v>309</v>
          </cell>
          <cell r="B310" t="str">
            <v>Holly WALKER</v>
          </cell>
          <cell r="C310" t="str">
            <v>Rugby &amp; Northampton AC</v>
          </cell>
          <cell r="D310" t="str">
            <v>U15 Girls</v>
          </cell>
        </row>
        <row r="311">
          <cell r="A311">
            <v>310</v>
          </cell>
          <cell r="B311" t="str">
            <v>Abigail WARD</v>
          </cell>
          <cell r="C311" t="str">
            <v>Rugby &amp; Northampton AC</v>
          </cell>
          <cell r="D311" t="str">
            <v>U15 Girls</v>
          </cell>
        </row>
        <row r="312">
          <cell r="A312">
            <v>311</v>
          </cell>
          <cell r="B312" t="str">
            <v>Olivia WHITE</v>
          </cell>
          <cell r="C312" t="str">
            <v>Rugby &amp; Northampton AC</v>
          </cell>
          <cell r="D312" t="str">
            <v>U17 Women</v>
          </cell>
        </row>
        <row r="313">
          <cell r="A313">
            <v>312</v>
          </cell>
          <cell r="B313" t="str">
            <v>Elana ALBERY</v>
          </cell>
          <cell r="C313" t="str">
            <v>Kettering Town Harriers</v>
          </cell>
          <cell r="D313" t="str">
            <v>U20 Women</v>
          </cell>
        </row>
        <row r="314">
          <cell r="A314">
            <v>313</v>
          </cell>
          <cell r="B314" t="str">
            <v>Alice BATES</v>
          </cell>
          <cell r="C314" t="str">
            <v>Rugby &amp; Northampton AC</v>
          </cell>
          <cell r="D314" t="str">
            <v>U13 Girls</v>
          </cell>
        </row>
        <row r="315">
          <cell r="A315">
            <v>314</v>
          </cell>
          <cell r="B315" t="str">
            <v>Alex BELL</v>
          </cell>
          <cell r="C315" t="str">
            <v>Corby AC</v>
          </cell>
          <cell r="D315" t="str">
            <v>Senior Women</v>
          </cell>
        </row>
        <row r="316">
          <cell r="A316">
            <v>315</v>
          </cell>
          <cell r="B316" t="str">
            <v>Emma BOND</v>
          </cell>
          <cell r="C316" t="str">
            <v>Rugby &amp; Northampton AC</v>
          </cell>
          <cell r="D316" t="str">
            <v>U20 Women</v>
          </cell>
        </row>
        <row r="317">
          <cell r="A317">
            <v>316</v>
          </cell>
          <cell r="B317" t="str">
            <v>Mia BROCKWAY</v>
          </cell>
          <cell r="C317" t="str">
            <v>Kettering Town Harriers</v>
          </cell>
          <cell r="D317" t="str">
            <v>U13 Girls</v>
          </cell>
        </row>
        <row r="318">
          <cell r="A318">
            <v>317</v>
          </cell>
          <cell r="B318" t="str">
            <v>Abbie BURNETT</v>
          </cell>
          <cell r="C318" t="str">
            <v>Silson Joggers AC</v>
          </cell>
          <cell r="D318" t="str">
            <v>U13 Girls</v>
          </cell>
        </row>
        <row r="319">
          <cell r="A319">
            <v>318</v>
          </cell>
          <cell r="B319" t="str">
            <v>Lucie CAULFIELD</v>
          </cell>
          <cell r="C319" t="str">
            <v>Rugby &amp; Northampton AC</v>
          </cell>
          <cell r="D319" t="str">
            <v>U11 Girls</v>
          </cell>
        </row>
        <row r="320">
          <cell r="A320">
            <v>319</v>
          </cell>
          <cell r="B320" t="str">
            <v>Mia CLARK</v>
          </cell>
          <cell r="C320" t="str">
            <v>Wellingborough &amp; District AC</v>
          </cell>
          <cell r="D320" t="str">
            <v>U13 Girls</v>
          </cell>
        </row>
        <row r="321">
          <cell r="A321">
            <v>320</v>
          </cell>
          <cell r="B321" t="str">
            <v>Olivia COLLINS</v>
          </cell>
          <cell r="C321" t="str">
            <v>Daventry AAC</v>
          </cell>
          <cell r="D321" t="str">
            <v>U17 Women</v>
          </cell>
        </row>
        <row r="322">
          <cell r="A322">
            <v>321</v>
          </cell>
          <cell r="B322" t="str">
            <v>Angharad CONANT</v>
          </cell>
          <cell r="C322" t="str">
            <v>Corby AC</v>
          </cell>
          <cell r="D322" t="str">
            <v>U20 Women</v>
          </cell>
        </row>
        <row r="323">
          <cell r="A323">
            <v>322</v>
          </cell>
          <cell r="B323" t="str">
            <v>Bláinne CONWAY</v>
          </cell>
          <cell r="C323" t="str">
            <v>Kettering Town Harriers</v>
          </cell>
          <cell r="D323" t="str">
            <v>U15 Girls</v>
          </cell>
        </row>
        <row r="324">
          <cell r="A324">
            <v>323</v>
          </cell>
          <cell r="B324" t="str">
            <v>Eloise COOMBS</v>
          </cell>
          <cell r="C324" t="str">
            <v>Corby AC</v>
          </cell>
          <cell r="D324" t="str">
            <v>U17 Women</v>
          </cell>
        </row>
        <row r="325">
          <cell r="A325">
            <v>324</v>
          </cell>
          <cell r="B325" t="str">
            <v>Lucy COUSINS</v>
          </cell>
          <cell r="C325" t="str">
            <v>Rugby &amp; Northampton AC</v>
          </cell>
          <cell r="D325" t="str">
            <v>U20 Women</v>
          </cell>
        </row>
        <row r="326">
          <cell r="A326">
            <v>325</v>
          </cell>
          <cell r="B326" t="str">
            <v>Laura DEW</v>
          </cell>
          <cell r="C326" t="str">
            <v>Corby AC</v>
          </cell>
          <cell r="D326" t="str">
            <v>U15 Girls</v>
          </cell>
        </row>
        <row r="327">
          <cell r="A327">
            <v>326</v>
          </cell>
          <cell r="B327" t="str">
            <v>Megan EXLEY</v>
          </cell>
          <cell r="C327" t="str">
            <v>Rugby &amp; Northampton AC</v>
          </cell>
          <cell r="D327" t="str">
            <v>U23 Women</v>
          </cell>
        </row>
        <row r="328">
          <cell r="A328">
            <v>327</v>
          </cell>
          <cell r="B328" t="str">
            <v>Rosie GIBBINS</v>
          </cell>
          <cell r="C328" t="str">
            <v>Rugby &amp; Northampton AC</v>
          </cell>
          <cell r="D328" t="str">
            <v>U13 Girls</v>
          </cell>
        </row>
        <row r="329">
          <cell r="A329">
            <v>328</v>
          </cell>
          <cell r="B329" t="str">
            <v>Ruby GOODALL</v>
          </cell>
          <cell r="C329" t="str">
            <v>Corby AC</v>
          </cell>
          <cell r="D329" t="str">
            <v>U20 Women</v>
          </cell>
        </row>
        <row r="330">
          <cell r="A330">
            <v>329</v>
          </cell>
          <cell r="B330" t="str">
            <v>Rebecca HALL</v>
          </cell>
          <cell r="C330" t="str">
            <v>Corby AC</v>
          </cell>
          <cell r="D330" t="str">
            <v>Senior Women</v>
          </cell>
        </row>
        <row r="331">
          <cell r="A331">
            <v>330</v>
          </cell>
          <cell r="B331" t="str">
            <v>Evie HARRIS-JENKINS</v>
          </cell>
          <cell r="C331" t="str">
            <v>Rugby &amp; Northampton AC</v>
          </cell>
          <cell r="D331" t="str">
            <v>U20 Women</v>
          </cell>
        </row>
        <row r="332">
          <cell r="A332">
            <v>331</v>
          </cell>
          <cell r="B332" t="str">
            <v>Charis HAYES</v>
          </cell>
          <cell r="C332" t="str">
            <v>Rugby &amp; Northampton AC</v>
          </cell>
          <cell r="D332" t="str">
            <v>U17 Women</v>
          </cell>
        </row>
        <row r="333">
          <cell r="A333">
            <v>332</v>
          </cell>
          <cell r="B333" t="str">
            <v>Lauren HEWETT</v>
          </cell>
          <cell r="C333" t="str">
            <v>Kettering Town Harriers</v>
          </cell>
          <cell r="D333" t="str">
            <v>U11 Girls</v>
          </cell>
        </row>
        <row r="334">
          <cell r="A334">
            <v>333</v>
          </cell>
          <cell r="B334" t="str">
            <v>Gemma JONES (2)</v>
          </cell>
          <cell r="C334" t="str">
            <v>Wellingborough &amp; District AC</v>
          </cell>
          <cell r="D334" t="str">
            <v>Senior Women</v>
          </cell>
        </row>
        <row r="335">
          <cell r="A335">
            <v>334</v>
          </cell>
          <cell r="B335" t="str">
            <v>Poppy JONES</v>
          </cell>
          <cell r="C335" t="str">
            <v>Kettering Town Harriers</v>
          </cell>
          <cell r="D335" t="str">
            <v>U17 Women</v>
          </cell>
        </row>
        <row r="336">
          <cell r="A336">
            <v>335</v>
          </cell>
          <cell r="B336" t="str">
            <v>Olivia KNIBB</v>
          </cell>
          <cell r="C336" t="str">
            <v>Kettering Town Harriers</v>
          </cell>
          <cell r="D336" t="str">
            <v>U15 Girls</v>
          </cell>
        </row>
        <row r="337">
          <cell r="A337">
            <v>336</v>
          </cell>
          <cell r="B337" t="str">
            <v>Grace LAUGHTON</v>
          </cell>
          <cell r="C337" t="str">
            <v>Rugby &amp; Northampton AC</v>
          </cell>
          <cell r="D337" t="str">
            <v>U11 Girls</v>
          </cell>
        </row>
        <row r="338">
          <cell r="A338">
            <v>337</v>
          </cell>
          <cell r="B338" t="str">
            <v>Elysia LAY</v>
          </cell>
          <cell r="C338" t="str">
            <v>Rugby &amp; Northampton AC</v>
          </cell>
          <cell r="D338" t="str">
            <v>U15 Girls</v>
          </cell>
        </row>
        <row r="339">
          <cell r="A339">
            <v>338</v>
          </cell>
          <cell r="B339" t="str">
            <v>Bethan LEWIS</v>
          </cell>
          <cell r="C339" t="str">
            <v>Kettering Town Harriers</v>
          </cell>
          <cell r="D339" t="str">
            <v>U17 Women</v>
          </cell>
        </row>
        <row r="340">
          <cell r="A340">
            <v>339</v>
          </cell>
          <cell r="B340" t="str">
            <v>Amanda MARLOW</v>
          </cell>
          <cell r="C340" t="str">
            <v>Kettering Town Harriers</v>
          </cell>
          <cell r="D340" t="str">
            <v>Masters (F)</v>
          </cell>
        </row>
        <row r="341">
          <cell r="A341">
            <v>340</v>
          </cell>
          <cell r="B341" t="str">
            <v>Freya MARLOW</v>
          </cell>
          <cell r="C341" t="str">
            <v>Kettering Town Harriers</v>
          </cell>
          <cell r="D341" t="str">
            <v>U17 Women</v>
          </cell>
        </row>
        <row r="342">
          <cell r="A342">
            <v>341</v>
          </cell>
          <cell r="B342" t="str">
            <v>Lucy MARSHALL</v>
          </cell>
          <cell r="C342" t="str">
            <v>Woodford Green AC with Essex Ladies</v>
          </cell>
          <cell r="D342" t="str">
            <v>Senior Women</v>
          </cell>
        </row>
        <row r="343">
          <cell r="A343">
            <v>342</v>
          </cell>
          <cell r="B343" t="str">
            <v>Florence MATTHEWS</v>
          </cell>
          <cell r="C343" t="str">
            <v>Rugby &amp; Northampton AC</v>
          </cell>
          <cell r="D343" t="str">
            <v>U13 Girls</v>
          </cell>
        </row>
        <row r="344">
          <cell r="A344">
            <v>343</v>
          </cell>
          <cell r="B344" t="str">
            <v>Charlotte MAYWOOD</v>
          </cell>
          <cell r="C344" t="str">
            <v>Kettering Town Harriers</v>
          </cell>
          <cell r="D344" t="str">
            <v>U17 Women</v>
          </cell>
        </row>
        <row r="345">
          <cell r="A345">
            <v>344</v>
          </cell>
          <cell r="B345" t="str">
            <v>Jay-Leigh MCALLISTER</v>
          </cell>
          <cell r="C345" t="str">
            <v>Corby AC</v>
          </cell>
          <cell r="D345" t="str">
            <v>U13 Girls</v>
          </cell>
        </row>
        <row r="346">
          <cell r="A346">
            <v>345</v>
          </cell>
          <cell r="B346" t="str">
            <v>Dannielle MCCANN GASKELL</v>
          </cell>
          <cell r="C346" t="str">
            <v>Kettering Town Harriers</v>
          </cell>
          <cell r="D346" t="str">
            <v>U17 Women</v>
          </cell>
        </row>
        <row r="347">
          <cell r="A347">
            <v>346</v>
          </cell>
          <cell r="B347" t="str">
            <v>Kiona MCLENNON</v>
          </cell>
          <cell r="C347" t="str">
            <v>Rugby &amp; Northampton AC</v>
          </cell>
          <cell r="D347" t="str">
            <v>U20 Women</v>
          </cell>
        </row>
        <row r="348">
          <cell r="A348">
            <v>347</v>
          </cell>
          <cell r="B348" t="str">
            <v>Amelia MCMURTRIE</v>
          </cell>
          <cell r="C348" t="str">
            <v>Rugby &amp; Northampton AC</v>
          </cell>
          <cell r="D348" t="str">
            <v>U15 Girls</v>
          </cell>
        </row>
        <row r="349">
          <cell r="A349">
            <v>348</v>
          </cell>
          <cell r="B349" t="str">
            <v>Ciara MOORE</v>
          </cell>
          <cell r="C349" t="str">
            <v>Rugby &amp; Northampton AC</v>
          </cell>
          <cell r="D349" t="str">
            <v>U20 Women</v>
          </cell>
        </row>
        <row r="350">
          <cell r="A350">
            <v>349</v>
          </cell>
          <cell r="B350" t="str">
            <v>Zoe MORLING</v>
          </cell>
          <cell r="C350" t="str">
            <v>Rugby &amp; Northampton AC</v>
          </cell>
          <cell r="D350" t="str">
            <v>U15 Girls</v>
          </cell>
        </row>
        <row r="351">
          <cell r="A351">
            <v>350</v>
          </cell>
          <cell r="B351" t="str">
            <v>Sophie MOSS</v>
          </cell>
          <cell r="C351" t="str">
            <v>Kettering Town Harriers</v>
          </cell>
          <cell r="D351" t="str">
            <v>U17 Women</v>
          </cell>
        </row>
        <row r="352">
          <cell r="A352">
            <v>351</v>
          </cell>
          <cell r="B352" t="str">
            <v>Orla MYERS</v>
          </cell>
          <cell r="C352" t="str">
            <v>Rugby &amp; Northampton AC</v>
          </cell>
          <cell r="D352" t="str">
            <v>U11 Girls</v>
          </cell>
        </row>
        <row r="353">
          <cell r="A353">
            <v>352</v>
          </cell>
          <cell r="B353" t="str">
            <v>Caitlin NEALL-JOHNSTON</v>
          </cell>
          <cell r="C353" t="str">
            <v>Silson Joggers AC</v>
          </cell>
          <cell r="D353" t="str">
            <v>U13 Girls</v>
          </cell>
        </row>
        <row r="354">
          <cell r="A354">
            <v>353</v>
          </cell>
          <cell r="B354" t="str">
            <v>Claudia NEVETT</v>
          </cell>
          <cell r="C354" t="str">
            <v>Kettering Town Harriers</v>
          </cell>
          <cell r="D354" t="str">
            <v>U20 Women</v>
          </cell>
        </row>
        <row r="355">
          <cell r="A355">
            <v>354</v>
          </cell>
          <cell r="B355" t="str">
            <v>Megan OWEN</v>
          </cell>
          <cell r="C355" t="str">
            <v>Daventry AAC</v>
          </cell>
          <cell r="D355" t="str">
            <v>U20 Women</v>
          </cell>
        </row>
        <row r="356">
          <cell r="A356">
            <v>355</v>
          </cell>
          <cell r="B356" t="str">
            <v>Millie PASHLER</v>
          </cell>
          <cell r="C356" t="str">
            <v>Rugby &amp; Northampton AC</v>
          </cell>
          <cell r="D356" t="str">
            <v>U15 Girls</v>
          </cell>
        </row>
        <row r="357">
          <cell r="A357">
            <v>356</v>
          </cell>
          <cell r="B357" t="str">
            <v>Gabby PECK</v>
          </cell>
          <cell r="C357" t="str">
            <v>Rugby &amp; Northampton AC</v>
          </cell>
          <cell r="D357" t="str">
            <v>U15 Girls</v>
          </cell>
        </row>
        <row r="358">
          <cell r="A358">
            <v>357</v>
          </cell>
          <cell r="B358" t="str">
            <v>Emma PEEL</v>
          </cell>
          <cell r="C358" t="str">
            <v>Rugby &amp; Northampton AC</v>
          </cell>
          <cell r="D358" t="str">
            <v>U17 Women</v>
          </cell>
        </row>
        <row r="359">
          <cell r="A359">
            <v>358</v>
          </cell>
          <cell r="B359" t="str">
            <v>India PHIPPS</v>
          </cell>
          <cell r="C359" t="str">
            <v>Rugby &amp; Northampton AC</v>
          </cell>
          <cell r="D359" t="str">
            <v>U15 Girls</v>
          </cell>
        </row>
        <row r="360">
          <cell r="A360">
            <v>359</v>
          </cell>
          <cell r="B360" t="str">
            <v>Lily-May PURSEY</v>
          </cell>
          <cell r="C360" t="str">
            <v>Rugby &amp; Northampton AC</v>
          </cell>
          <cell r="D360" t="str">
            <v>U15 Girls</v>
          </cell>
        </row>
        <row r="361">
          <cell r="A361">
            <v>360</v>
          </cell>
          <cell r="B361" t="str">
            <v>Olivia REEVES</v>
          </cell>
          <cell r="C361" t="str">
            <v>Rugby &amp; Northampton AC</v>
          </cell>
          <cell r="D361" t="str">
            <v>U15 Girls</v>
          </cell>
        </row>
        <row r="362">
          <cell r="A362">
            <v>361</v>
          </cell>
          <cell r="B362" t="str">
            <v>Maia REYNOLDS</v>
          </cell>
          <cell r="C362" t="str">
            <v>Rugby &amp; Northampton AC</v>
          </cell>
          <cell r="D362" t="str">
            <v>U15 Girls</v>
          </cell>
        </row>
        <row r="363">
          <cell r="A363">
            <v>362</v>
          </cell>
          <cell r="B363" t="str">
            <v>Matilda RIGBY</v>
          </cell>
          <cell r="C363" t="str">
            <v>Rugby &amp; Northampton AC</v>
          </cell>
          <cell r="D363" t="str">
            <v>U13 Girls</v>
          </cell>
        </row>
        <row r="364">
          <cell r="A364">
            <v>363</v>
          </cell>
          <cell r="B364" t="str">
            <v>Jessica ROBERTS</v>
          </cell>
          <cell r="C364" t="str">
            <v>Rugby &amp; Northampton AC</v>
          </cell>
          <cell r="D364" t="str">
            <v>U13 Girls</v>
          </cell>
        </row>
        <row r="365">
          <cell r="A365">
            <v>364</v>
          </cell>
          <cell r="B365" t="str">
            <v>Amy ROBINSON</v>
          </cell>
          <cell r="C365" t="str">
            <v>Kettering Town Harriers</v>
          </cell>
          <cell r="D365" t="str">
            <v>U17 Women</v>
          </cell>
        </row>
        <row r="366">
          <cell r="A366">
            <v>365</v>
          </cell>
          <cell r="B366" t="str">
            <v>Selina SCOTT</v>
          </cell>
          <cell r="C366" t="str">
            <v>Corby AC</v>
          </cell>
          <cell r="D366" t="str">
            <v>U17 Women</v>
          </cell>
        </row>
        <row r="367">
          <cell r="A367">
            <v>366</v>
          </cell>
          <cell r="B367" t="str">
            <v>Claudia SEARLE</v>
          </cell>
          <cell r="C367" t="str">
            <v>Rugby &amp; Northampton AC</v>
          </cell>
          <cell r="D367" t="str">
            <v>U13 Girls</v>
          </cell>
        </row>
        <row r="368">
          <cell r="A368">
            <v>367</v>
          </cell>
          <cell r="B368" t="str">
            <v>Casey SEYMOUR</v>
          </cell>
          <cell r="C368" t="str">
            <v>Corby AC</v>
          </cell>
          <cell r="D368" t="str">
            <v>U13 Girls</v>
          </cell>
        </row>
        <row r="369">
          <cell r="A369">
            <v>368</v>
          </cell>
          <cell r="B369" t="str">
            <v>Lucy STEVENS</v>
          </cell>
          <cell r="C369" t="str">
            <v>Rugby &amp; Northampton AC</v>
          </cell>
          <cell r="D369" t="str">
            <v>U15 Girls</v>
          </cell>
        </row>
        <row r="370">
          <cell r="A370">
            <v>369</v>
          </cell>
          <cell r="B370" t="str">
            <v>Erin STEVENSON</v>
          </cell>
          <cell r="C370" t="str">
            <v>Daventry AAC</v>
          </cell>
          <cell r="D370" t="str">
            <v>U17 Women</v>
          </cell>
        </row>
        <row r="371">
          <cell r="A371">
            <v>370</v>
          </cell>
          <cell r="B371" t="str">
            <v>Isabella TAYLOR (1)</v>
          </cell>
          <cell r="C371" t="str">
            <v>Silson Joggers AC</v>
          </cell>
          <cell r="D371" t="str">
            <v>U13 Girls</v>
          </cell>
        </row>
        <row r="372">
          <cell r="A372">
            <v>371</v>
          </cell>
          <cell r="B372" t="str">
            <v>Keziah THORMAN</v>
          </cell>
          <cell r="C372" t="str">
            <v>Rugby &amp; Northampton AC</v>
          </cell>
          <cell r="D372" t="str">
            <v>U11 Girls</v>
          </cell>
        </row>
        <row r="373">
          <cell r="A373">
            <v>372</v>
          </cell>
          <cell r="B373" t="str">
            <v>Oriana THORMAN</v>
          </cell>
          <cell r="C373" t="str">
            <v>Rugby &amp; Northampton AC</v>
          </cell>
          <cell r="D373" t="str">
            <v>U11 Girls</v>
          </cell>
        </row>
        <row r="374">
          <cell r="A374">
            <v>373</v>
          </cell>
          <cell r="B374" t="str">
            <v>Georgia TOMCZYK</v>
          </cell>
          <cell r="C374" t="str">
            <v>Rugby &amp; Northampton AC</v>
          </cell>
          <cell r="D374" t="str">
            <v>U11 Girls</v>
          </cell>
        </row>
        <row r="375">
          <cell r="A375">
            <v>374</v>
          </cell>
          <cell r="B375" t="str">
            <v>Millie TOSELAND</v>
          </cell>
          <cell r="C375" t="str">
            <v>Kettering Town Harriers</v>
          </cell>
          <cell r="D375" t="str">
            <v>U15 Girls</v>
          </cell>
        </row>
        <row r="376">
          <cell r="A376">
            <v>375</v>
          </cell>
          <cell r="B376" t="str">
            <v>Sophie TOSELAND</v>
          </cell>
          <cell r="C376" t="str">
            <v>Kettering Town Harriers</v>
          </cell>
          <cell r="D376" t="str">
            <v>U13 Girls</v>
          </cell>
        </row>
        <row r="377">
          <cell r="A377">
            <v>376</v>
          </cell>
          <cell r="B377" t="str">
            <v>Skye VERWEY</v>
          </cell>
          <cell r="C377" t="str">
            <v>Silson Joggers AC</v>
          </cell>
          <cell r="D377" t="str">
            <v>U15 Girls</v>
          </cell>
        </row>
        <row r="378">
          <cell r="A378">
            <v>377</v>
          </cell>
          <cell r="B378" t="str">
            <v>Tabatha WALFORD</v>
          </cell>
          <cell r="C378" t="str">
            <v>Bedford &amp; County AC</v>
          </cell>
          <cell r="D378" t="str">
            <v>U17 Women</v>
          </cell>
        </row>
        <row r="379">
          <cell r="A379">
            <v>378</v>
          </cell>
          <cell r="B379" t="str">
            <v>Amy WALKER</v>
          </cell>
          <cell r="C379" t="str">
            <v>Rugby &amp; Northampton AC</v>
          </cell>
          <cell r="D379" t="str">
            <v>U17 Women</v>
          </cell>
        </row>
        <row r="380">
          <cell r="A380">
            <v>379</v>
          </cell>
          <cell r="B380" t="str">
            <v>Phoebe WALPOLE</v>
          </cell>
          <cell r="C380" t="str">
            <v>Kettering Town Harriers</v>
          </cell>
          <cell r="D380" t="str">
            <v>U13 Girls</v>
          </cell>
        </row>
        <row r="381">
          <cell r="A381">
            <v>380</v>
          </cell>
          <cell r="B381" t="str">
            <v>Mollie WATSON</v>
          </cell>
          <cell r="C381" t="str">
            <v>Harborough AC</v>
          </cell>
          <cell r="D381" t="str">
            <v>U17 Women</v>
          </cell>
        </row>
        <row r="382">
          <cell r="A382">
            <v>381</v>
          </cell>
          <cell r="B382" t="str">
            <v>Niamh WATSON</v>
          </cell>
          <cell r="C382" t="str">
            <v>Harborough AC</v>
          </cell>
          <cell r="D382" t="str">
            <v>U17 Women</v>
          </cell>
        </row>
        <row r="383">
          <cell r="A383">
            <v>382</v>
          </cell>
          <cell r="B383" t="str">
            <v>Lucy WATTS</v>
          </cell>
          <cell r="C383" t="str">
            <v>Wellingborough &amp; District AC</v>
          </cell>
          <cell r="D383" t="str">
            <v>U13 Girls</v>
          </cell>
        </row>
        <row r="384">
          <cell r="A384">
            <v>383</v>
          </cell>
          <cell r="B384" t="str">
            <v>Mia WATTS</v>
          </cell>
          <cell r="C384" t="str">
            <v>Kettering Town Harriers</v>
          </cell>
          <cell r="D384" t="str">
            <v>U13 Girls</v>
          </cell>
        </row>
        <row r="385">
          <cell r="A385">
            <v>384</v>
          </cell>
          <cell r="B385" t="str">
            <v>Ellie WELCH</v>
          </cell>
          <cell r="C385" t="str">
            <v>Corby AC</v>
          </cell>
          <cell r="D385" t="str">
            <v>U20 Women</v>
          </cell>
        </row>
        <row r="386">
          <cell r="A386">
            <v>385</v>
          </cell>
          <cell r="B386" t="str">
            <v>Ruby WHITE</v>
          </cell>
          <cell r="C386" t="str">
            <v>Rugby &amp; Northampton AC</v>
          </cell>
          <cell r="D386" t="str">
            <v>U13 Girls</v>
          </cell>
        </row>
        <row r="387">
          <cell r="A387">
            <v>386</v>
          </cell>
          <cell r="B387" t="str">
            <v>Lexi WILKINSON</v>
          </cell>
          <cell r="C387" t="str">
            <v>Corby AC</v>
          </cell>
          <cell r="D387" t="str">
            <v>U11 Girls</v>
          </cell>
        </row>
        <row r="388">
          <cell r="A388">
            <v>387</v>
          </cell>
          <cell r="B388" t="str">
            <v>Lexi WILKNSON</v>
          </cell>
          <cell r="C388" t="str">
            <v>Corby AC</v>
          </cell>
          <cell r="D388" t="str">
            <v>U11 Girls</v>
          </cell>
        </row>
        <row r="389">
          <cell r="A389">
            <v>388</v>
          </cell>
          <cell r="B389" t="str">
            <v>Emily WILLIAMS</v>
          </cell>
          <cell r="C389" t="str">
            <v>Kettering Town Harriers</v>
          </cell>
          <cell r="D389" t="str">
            <v>U15 Girls</v>
          </cell>
        </row>
        <row r="390">
          <cell r="A390">
            <v>389</v>
          </cell>
          <cell r="B390" t="str">
            <v>Molly WILLIAMS</v>
          </cell>
          <cell r="C390" t="str">
            <v>Rugby &amp; Northampton AC</v>
          </cell>
          <cell r="D390" t="str">
            <v>U15 Girls</v>
          </cell>
        </row>
        <row r="391">
          <cell r="A391">
            <v>390</v>
          </cell>
          <cell r="B391" t="str">
            <v>Olivia WILLIAMS</v>
          </cell>
          <cell r="C391" t="str">
            <v>Rugby &amp; Northampton AC</v>
          </cell>
          <cell r="D391" t="str">
            <v>U13 Girls</v>
          </cell>
        </row>
        <row r="392">
          <cell r="A392">
            <v>391</v>
          </cell>
          <cell r="B392" t="str">
            <v>Hannah WINSTONE</v>
          </cell>
          <cell r="C392" t="str">
            <v>Kettering Town Harriers</v>
          </cell>
          <cell r="D392" t="str">
            <v>U20 Women</v>
          </cell>
        </row>
        <row r="393">
          <cell r="A393">
            <v>392</v>
          </cell>
          <cell r="B393" t="str">
            <v>Olivia WITTS</v>
          </cell>
          <cell r="C393" t="str">
            <v>Rugby &amp; Northampton AC</v>
          </cell>
          <cell r="D393" t="str">
            <v>U17 Women</v>
          </cell>
        </row>
        <row r="394">
          <cell r="A394">
            <v>393</v>
          </cell>
          <cell r="B394" t="str">
            <v>Rhoda WOLLER</v>
          </cell>
          <cell r="C394" t="str">
            <v>Rugby &amp; Northampton AC</v>
          </cell>
          <cell r="D394" t="str">
            <v>U20 Women</v>
          </cell>
        </row>
        <row r="395">
          <cell r="A395">
            <v>394</v>
          </cell>
          <cell r="B395" t="str">
            <v>Mia COWLEY</v>
          </cell>
          <cell r="C395" t="str">
            <v>Silson Joggers AC</v>
          </cell>
          <cell r="D395" t="str">
            <v>U13 Girls</v>
          </cell>
        </row>
        <row r="396">
          <cell r="A396">
            <v>395</v>
          </cell>
          <cell r="B396" t="str">
            <v>Macy CRICK</v>
          </cell>
          <cell r="C396" t="str">
            <v>Kettering Town Harriers</v>
          </cell>
          <cell r="D396" t="str">
            <v>U13 Girls</v>
          </cell>
        </row>
        <row r="397">
          <cell r="A397">
            <v>396</v>
          </cell>
          <cell r="B397" t="str">
            <v>Ella FAIRBROTHER</v>
          </cell>
          <cell r="C397" t="str">
            <v>Kettering Town Harriers</v>
          </cell>
          <cell r="D397" t="str">
            <v>U11 Girls</v>
          </cell>
        </row>
        <row r="398">
          <cell r="A398">
            <v>397</v>
          </cell>
          <cell r="B398" t="str">
            <v>Kirsty GODDARD</v>
          </cell>
          <cell r="C398" t="str">
            <v>Rugby &amp; Northampton AC</v>
          </cell>
          <cell r="D398" t="str">
            <v>U20 Women</v>
          </cell>
        </row>
        <row r="399">
          <cell r="A399">
            <v>398</v>
          </cell>
          <cell r="B399" t="str">
            <v/>
          </cell>
          <cell r="C399" t="str">
            <v/>
          </cell>
          <cell r="D399" t="str">
            <v/>
          </cell>
        </row>
        <row r="400">
          <cell r="A400">
            <v>399</v>
          </cell>
          <cell r="B400" t="str">
            <v/>
          </cell>
          <cell r="C400" t="str">
            <v/>
          </cell>
          <cell r="D400" t="str">
            <v/>
          </cell>
        </row>
        <row r="401">
          <cell r="A401">
            <v>400</v>
          </cell>
          <cell r="B401" t="str">
            <v/>
          </cell>
          <cell r="C401" t="str">
            <v/>
          </cell>
          <cell r="D401" t="str">
            <v/>
          </cell>
        </row>
      </sheetData>
      <sheetData sheetId="2">
        <row r="2">
          <cell r="A2" t="str">
            <v>T1</v>
          </cell>
          <cell r="B2" t="str">
            <v>U13 Girls</v>
          </cell>
          <cell r="C2" t="str">
            <v>200m</v>
          </cell>
          <cell r="D2">
            <v>41773</v>
          </cell>
          <cell r="E2" t="str">
            <v>Heats</v>
          </cell>
          <cell r="H2">
            <v>11.1</v>
          </cell>
          <cell r="I2" t="str">
            <v>T1 U13 Girls 200m Heats</v>
          </cell>
        </row>
        <row r="3">
          <cell r="A3" t="str">
            <v>T2</v>
          </cell>
          <cell r="B3" t="str">
            <v>U13 Boys</v>
          </cell>
          <cell r="C3" t="str">
            <v>200m</v>
          </cell>
          <cell r="D3">
            <v>41773</v>
          </cell>
          <cell r="E3" t="str">
            <v>Heats</v>
          </cell>
          <cell r="H3">
            <v>11.25</v>
          </cell>
          <cell r="I3" t="str">
            <v>T2 U13 Boys 200m Heats</v>
          </cell>
        </row>
        <row r="4">
          <cell r="A4" t="str">
            <v>T3</v>
          </cell>
          <cell r="B4" t="str">
            <v>U15 Girls</v>
          </cell>
          <cell r="C4" t="str">
            <v>200m</v>
          </cell>
          <cell r="D4">
            <v>41773</v>
          </cell>
          <cell r="E4" t="str">
            <v>Heats</v>
          </cell>
          <cell r="H4">
            <v>11.35</v>
          </cell>
          <cell r="I4" t="str">
            <v>T3 U15 Girls 200m Heats</v>
          </cell>
        </row>
        <row r="5">
          <cell r="A5" t="str">
            <v>T4</v>
          </cell>
          <cell r="B5" t="str">
            <v>U17 Women</v>
          </cell>
          <cell r="C5" t="str">
            <v>200m</v>
          </cell>
          <cell r="D5">
            <v>41773</v>
          </cell>
          <cell r="E5" t="str">
            <v>Heats</v>
          </cell>
          <cell r="H5">
            <v>11.45</v>
          </cell>
          <cell r="I5" t="str">
            <v>T4 U15 Boys 200m Heats</v>
          </cell>
        </row>
        <row r="6">
          <cell r="A6" t="str">
            <v>T5</v>
          </cell>
          <cell r="B6" t="str">
            <v>U11 Girls</v>
          </cell>
          <cell r="C6" t="str">
            <v>150m</v>
          </cell>
          <cell r="D6">
            <v>41773</v>
          </cell>
          <cell r="E6" t="str">
            <v>Time Trials</v>
          </cell>
          <cell r="H6">
            <v>11.55</v>
          </cell>
          <cell r="I6" t="str">
            <v>T5 U11 Girls 150m Time Trials</v>
          </cell>
        </row>
        <row r="7">
          <cell r="A7" t="str">
            <v>T6</v>
          </cell>
          <cell r="B7" t="str">
            <v>U11 Boys</v>
          </cell>
          <cell r="C7" t="str">
            <v>150m</v>
          </cell>
          <cell r="D7">
            <v>41773</v>
          </cell>
          <cell r="E7" t="str">
            <v>Time Trials</v>
          </cell>
          <cell r="H7">
            <v>12.05</v>
          </cell>
          <cell r="I7" t="str">
            <v>T6 U11 Boys 150m Time Trials</v>
          </cell>
        </row>
        <row r="8">
          <cell r="A8" t="str">
            <v>T7</v>
          </cell>
          <cell r="B8" t="str">
            <v>All Athletes</v>
          </cell>
          <cell r="C8" t="str">
            <v>Walks</v>
          </cell>
          <cell r="D8">
            <v>41773</v>
          </cell>
          <cell r="E8" t="str">
            <v>Finals</v>
          </cell>
          <cell r="H8">
            <v>12.2</v>
          </cell>
          <cell r="I8" t="str">
            <v>T7 All Athletes Walks Finals</v>
          </cell>
        </row>
        <row r="9">
          <cell r="A9" t="str">
            <v>T8</v>
          </cell>
          <cell r="B9" t="str">
            <v>U13 Girls</v>
          </cell>
          <cell r="C9" t="str">
            <v>70m Hurdles</v>
          </cell>
          <cell r="D9">
            <v>41773</v>
          </cell>
          <cell r="E9" t="str">
            <v>straight Final</v>
          </cell>
          <cell r="H9">
            <v>12.35</v>
          </cell>
          <cell r="I9" t="str">
            <v>T8 U13 Girls 70m Hurdles straight Final</v>
          </cell>
        </row>
        <row r="10">
          <cell r="A10" t="str">
            <v>T9</v>
          </cell>
          <cell r="B10" t="str">
            <v>u13b/u15g</v>
          </cell>
          <cell r="C10" t="str">
            <v>75m Hurdles</v>
          </cell>
          <cell r="D10">
            <v>41773</v>
          </cell>
          <cell r="E10" t="str">
            <v>Straight Final</v>
          </cell>
          <cell r="H10">
            <v>12.4</v>
          </cell>
          <cell r="I10" t="str">
            <v>T9 u13b/u15g 75m Hurdles Straight Final</v>
          </cell>
        </row>
        <row r="11">
          <cell r="A11" t="str">
            <v>T10</v>
          </cell>
          <cell r="B11" t="str">
            <v>u15b/u17w/VetM</v>
          </cell>
          <cell r="C11" t="str">
            <v>80m Hurdles</v>
          </cell>
          <cell r="D11">
            <v>41773</v>
          </cell>
          <cell r="E11" t="str">
            <v>Straight Final</v>
          </cell>
          <cell r="H11">
            <v>12.45</v>
          </cell>
          <cell r="I11" t="str">
            <v>T10 u15b/u17w/VetM 80m Hurdles Straight Final</v>
          </cell>
        </row>
        <row r="12">
          <cell r="A12" t="str">
            <v>T11</v>
          </cell>
          <cell r="B12" t="str">
            <v>All Athletes</v>
          </cell>
          <cell r="C12" t="str">
            <v>5000m</v>
          </cell>
          <cell r="D12">
            <v>41773</v>
          </cell>
          <cell r="E12" t="str">
            <v>Finals</v>
          </cell>
          <cell r="H12">
            <v>12.5</v>
          </cell>
          <cell r="I12" t="str">
            <v>T11 All Athletes 5000m Finals</v>
          </cell>
        </row>
        <row r="13">
          <cell r="A13" t="str">
            <v>T12</v>
          </cell>
          <cell r="B13" t="str">
            <v>u17m/Sen M</v>
          </cell>
          <cell r="C13" t="str">
            <v>100m Hurdles</v>
          </cell>
          <cell r="D13">
            <v>41773</v>
          </cell>
          <cell r="E13" t="str">
            <v>Straight Final</v>
          </cell>
          <cell r="H13">
            <v>1.2</v>
          </cell>
          <cell r="I13" t="str">
            <v>T12 u17m/Sen M 100m Hurdles Straight Final</v>
          </cell>
        </row>
        <row r="14">
          <cell r="A14" t="str">
            <v>T13</v>
          </cell>
          <cell r="B14" t="str">
            <v>U13 Girls</v>
          </cell>
          <cell r="C14" t="str">
            <v>200m</v>
          </cell>
          <cell r="D14">
            <v>41773</v>
          </cell>
          <cell r="E14" t="str">
            <v>Finals</v>
          </cell>
          <cell r="H14">
            <v>1.3</v>
          </cell>
          <cell r="I14" t="str">
            <v>T13 U13 Girls 200m Finals</v>
          </cell>
        </row>
        <row r="15">
          <cell r="A15" t="str">
            <v>T14</v>
          </cell>
          <cell r="B15" t="str">
            <v>U13 Boys</v>
          </cell>
          <cell r="C15" t="str">
            <v>200m</v>
          </cell>
          <cell r="D15">
            <v>41773</v>
          </cell>
          <cell r="E15" t="str">
            <v>Finals</v>
          </cell>
          <cell r="H15">
            <v>1.35</v>
          </cell>
          <cell r="I15" t="str">
            <v>T14 U13 Boys 200m Finals</v>
          </cell>
        </row>
        <row r="16">
          <cell r="A16" t="str">
            <v>T15</v>
          </cell>
          <cell r="B16" t="str">
            <v>U15 Girls</v>
          </cell>
          <cell r="C16" t="str">
            <v>200m</v>
          </cell>
          <cell r="D16">
            <v>41773</v>
          </cell>
          <cell r="E16" t="str">
            <v>Finals</v>
          </cell>
          <cell r="H16">
            <v>1.4</v>
          </cell>
          <cell r="I16" t="str">
            <v>T15 U15 Girls 200m Finals</v>
          </cell>
        </row>
        <row r="17">
          <cell r="A17" t="str">
            <v>T16</v>
          </cell>
          <cell r="B17" t="str">
            <v>U15 Boys</v>
          </cell>
          <cell r="C17" t="str">
            <v>200m</v>
          </cell>
          <cell r="D17">
            <v>41773</v>
          </cell>
          <cell r="E17" t="str">
            <v>Finals</v>
          </cell>
          <cell r="H17">
            <v>1.45</v>
          </cell>
          <cell r="I17" t="str">
            <v>T16 U15 Boys 200m Finals</v>
          </cell>
        </row>
        <row r="18">
          <cell r="A18" t="str">
            <v>T17</v>
          </cell>
          <cell r="B18" t="str">
            <v>U17 Women</v>
          </cell>
          <cell r="C18" t="str">
            <v>200m</v>
          </cell>
          <cell r="D18">
            <v>41773</v>
          </cell>
          <cell r="E18" t="str">
            <v>Straight Final</v>
          </cell>
          <cell r="H18">
            <v>1.5</v>
          </cell>
          <cell r="I18" t="str">
            <v>T17 U17 Women 200m Straight Final</v>
          </cell>
        </row>
        <row r="19">
          <cell r="A19" t="str">
            <v>T18</v>
          </cell>
          <cell r="B19" t="str">
            <v>U17 Men</v>
          </cell>
          <cell r="C19" t="str">
            <v>200m</v>
          </cell>
          <cell r="D19">
            <v>41773</v>
          </cell>
          <cell r="E19" t="str">
            <v>Straight Final</v>
          </cell>
          <cell r="H19">
            <v>1.55</v>
          </cell>
          <cell r="I19" t="str">
            <v>T18 U17 Men 200m Straight Final</v>
          </cell>
        </row>
        <row r="20">
          <cell r="A20" t="str">
            <v>T19</v>
          </cell>
          <cell r="B20" t="str">
            <v>u20w/Sen W</v>
          </cell>
          <cell r="C20" t="str">
            <v>200m</v>
          </cell>
          <cell r="D20">
            <v>41773</v>
          </cell>
          <cell r="E20" t="str">
            <v>Straight Final</v>
          </cell>
          <cell r="H20">
            <v>2</v>
          </cell>
          <cell r="I20" t="str">
            <v>T19 u20w/Sen W 200m Straight Final</v>
          </cell>
        </row>
        <row r="21">
          <cell r="A21" t="str">
            <v>T20</v>
          </cell>
          <cell r="B21" t="str">
            <v>Vet M</v>
          </cell>
          <cell r="C21" t="str">
            <v>200m</v>
          </cell>
          <cell r="D21">
            <v>41773</v>
          </cell>
          <cell r="E21" t="str">
            <v>Straight Final</v>
          </cell>
          <cell r="H21">
            <v>2.0499999999999998</v>
          </cell>
          <cell r="I21" t="str">
            <v>T20 Vet M 200m Straight Final</v>
          </cell>
        </row>
        <row r="22">
          <cell r="A22" t="str">
            <v>T21</v>
          </cell>
          <cell r="B22" t="str">
            <v>u20m/Sen M</v>
          </cell>
          <cell r="C22" t="str">
            <v>200m</v>
          </cell>
          <cell r="D22">
            <v>41773</v>
          </cell>
          <cell r="E22" t="str">
            <v>Straight Final</v>
          </cell>
          <cell r="H22">
            <v>2.1</v>
          </cell>
          <cell r="I22" t="str">
            <v>T21 u20m/Sen M 200m Straight Final</v>
          </cell>
        </row>
        <row r="23">
          <cell r="A23" t="str">
            <v>T22</v>
          </cell>
          <cell r="B23" t="str">
            <v>U11 Girls</v>
          </cell>
          <cell r="C23" t="str">
            <v>600m</v>
          </cell>
          <cell r="D23">
            <v>41773</v>
          </cell>
          <cell r="E23" t="str">
            <v>Time Trials</v>
          </cell>
          <cell r="H23">
            <v>2.15</v>
          </cell>
          <cell r="I23" t="str">
            <v>T22 U11 Girls 600m Time Trials</v>
          </cell>
        </row>
        <row r="24">
          <cell r="A24" t="str">
            <v>T23</v>
          </cell>
          <cell r="B24" t="str">
            <v>U11 Boys</v>
          </cell>
          <cell r="C24" t="str">
            <v>600m</v>
          </cell>
          <cell r="D24">
            <v>41773</v>
          </cell>
          <cell r="E24" t="str">
            <v>Straight Final</v>
          </cell>
          <cell r="H24">
            <v>2.25</v>
          </cell>
          <cell r="I24" t="str">
            <v>T23 U11 Boys 600m Straight Final</v>
          </cell>
        </row>
        <row r="25">
          <cell r="A25" t="str">
            <v>T24</v>
          </cell>
          <cell r="B25" t="str">
            <v>U13 Girls</v>
          </cell>
          <cell r="C25" t="str">
            <v>800m</v>
          </cell>
          <cell r="D25">
            <v>41773</v>
          </cell>
          <cell r="E25" t="str">
            <v>Time Trials</v>
          </cell>
          <cell r="H25">
            <v>2.2999999999999998</v>
          </cell>
          <cell r="I25" t="str">
            <v>T24 U13 Girls 800m Time Trials</v>
          </cell>
        </row>
        <row r="26">
          <cell r="A26" t="str">
            <v>T25</v>
          </cell>
          <cell r="B26" t="str">
            <v>U13 Boys</v>
          </cell>
          <cell r="C26" t="str">
            <v>800m</v>
          </cell>
          <cell r="D26">
            <v>41773</v>
          </cell>
          <cell r="E26" t="str">
            <v>Time Trials</v>
          </cell>
          <cell r="H26">
            <v>2.4</v>
          </cell>
          <cell r="I26" t="str">
            <v>T25 U13 Boys 800m Time Trials</v>
          </cell>
        </row>
        <row r="27">
          <cell r="A27" t="str">
            <v>T26</v>
          </cell>
          <cell r="B27" t="str">
            <v>U15 Girls</v>
          </cell>
          <cell r="C27" t="str">
            <v>800m</v>
          </cell>
          <cell r="D27">
            <v>41773</v>
          </cell>
          <cell r="E27" t="str">
            <v>Time Trials</v>
          </cell>
          <cell r="H27">
            <v>2.5</v>
          </cell>
          <cell r="I27" t="str">
            <v>T26 U15 Girls 800m Time Trials</v>
          </cell>
        </row>
        <row r="28">
          <cell r="A28" t="str">
            <v>T27</v>
          </cell>
          <cell r="B28" t="str">
            <v>U15 Boys</v>
          </cell>
          <cell r="C28" t="str">
            <v>800m</v>
          </cell>
          <cell r="D28">
            <v>41773</v>
          </cell>
          <cell r="E28" t="str">
            <v>Straight Final</v>
          </cell>
          <cell r="H28">
            <v>3</v>
          </cell>
          <cell r="I28" t="str">
            <v>T27 U15 Boys 800m Straight Final</v>
          </cell>
        </row>
        <row r="29">
          <cell r="A29" t="str">
            <v>T28</v>
          </cell>
          <cell r="B29" t="str">
            <v>U17 Women</v>
          </cell>
          <cell r="C29" t="str">
            <v>800m</v>
          </cell>
          <cell r="D29">
            <v>41773</v>
          </cell>
          <cell r="E29" t="str">
            <v>Straight Final</v>
          </cell>
          <cell r="H29">
            <v>3.05</v>
          </cell>
          <cell r="I29" t="str">
            <v>T28 U17 Women 800m Straight Final</v>
          </cell>
        </row>
        <row r="30">
          <cell r="A30" t="str">
            <v>T29</v>
          </cell>
          <cell r="B30" t="str">
            <v>U17 Men</v>
          </cell>
          <cell r="C30" t="str">
            <v>800m</v>
          </cell>
          <cell r="D30">
            <v>41773</v>
          </cell>
          <cell r="E30" t="str">
            <v>Straight Final</v>
          </cell>
          <cell r="H30">
            <v>3.1</v>
          </cell>
          <cell r="I30" t="str">
            <v>T29 U17 Men 800m Straight Final</v>
          </cell>
        </row>
        <row r="31">
          <cell r="A31" t="str">
            <v>T30</v>
          </cell>
          <cell r="B31" t="str">
            <v>u20w/Sen W</v>
          </cell>
          <cell r="C31" t="str">
            <v>800m</v>
          </cell>
          <cell r="D31">
            <v>41773</v>
          </cell>
          <cell r="E31" t="str">
            <v>Straight Final</v>
          </cell>
          <cell r="H31">
            <v>3.15</v>
          </cell>
          <cell r="I31" t="str">
            <v>T30 u20w/Sen W 800m Straight Final</v>
          </cell>
        </row>
        <row r="32">
          <cell r="A32" t="str">
            <v>T31</v>
          </cell>
          <cell r="B32" t="str">
            <v>Vet M</v>
          </cell>
          <cell r="C32" t="str">
            <v>800m</v>
          </cell>
          <cell r="D32">
            <v>41773</v>
          </cell>
          <cell r="E32" t="str">
            <v>Straight Final</v>
          </cell>
          <cell r="H32">
            <v>3.2</v>
          </cell>
          <cell r="I32" t="str">
            <v>T31 Vet M 800m Straight Final</v>
          </cell>
        </row>
        <row r="33">
          <cell r="A33" t="str">
            <v>T32</v>
          </cell>
          <cell r="B33" t="str">
            <v>u20m/Sen M</v>
          </cell>
          <cell r="C33" t="str">
            <v>800m</v>
          </cell>
          <cell r="D33">
            <v>41773</v>
          </cell>
          <cell r="E33" t="str">
            <v>Straight Final</v>
          </cell>
          <cell r="H33">
            <v>3.25</v>
          </cell>
          <cell r="I33" t="str">
            <v>T32 u20m/Sen M 800m Straight Final</v>
          </cell>
        </row>
        <row r="34">
          <cell r="A34" t="str">
            <v>T33</v>
          </cell>
          <cell r="B34" t="str">
            <v>u17w/Vet M</v>
          </cell>
          <cell r="C34" t="str">
            <v>300m Hurdles</v>
          </cell>
          <cell r="D34">
            <v>41774</v>
          </cell>
          <cell r="E34" t="str">
            <v>Finals</v>
          </cell>
          <cell r="H34">
            <v>10.55</v>
          </cell>
          <cell r="I34" t="str">
            <v>T33 u17w/Vet M 300m Hurdles Finals</v>
          </cell>
        </row>
        <row r="35">
          <cell r="A35" t="str">
            <v>T34</v>
          </cell>
          <cell r="B35" t="str">
            <v>u17m/u20m/u20w</v>
          </cell>
          <cell r="C35" t="str">
            <v>400m Hurdles</v>
          </cell>
          <cell r="D35">
            <v>41774</v>
          </cell>
          <cell r="E35" t="str">
            <v>Straight Final</v>
          </cell>
          <cell r="H35">
            <v>11</v>
          </cell>
          <cell r="I35" t="str">
            <v>T34 u17m/u20m/u20w 400m Hurdles Straight Final</v>
          </cell>
        </row>
        <row r="36">
          <cell r="A36" t="str">
            <v>T35</v>
          </cell>
          <cell r="B36" t="str">
            <v>U11 Girls</v>
          </cell>
          <cell r="C36" t="str">
            <v xml:space="preserve">75m  </v>
          </cell>
          <cell r="D36">
            <v>41774</v>
          </cell>
          <cell r="E36" t="str">
            <v>Time Trials</v>
          </cell>
          <cell r="H36">
            <v>11.05</v>
          </cell>
          <cell r="I36" t="str">
            <v>T35 U11 Girls 75m   Time Trials</v>
          </cell>
        </row>
        <row r="37">
          <cell r="A37" t="str">
            <v>T36</v>
          </cell>
          <cell r="B37" t="str">
            <v>U11 Boys</v>
          </cell>
          <cell r="C37" t="str">
            <v xml:space="preserve">75m  </v>
          </cell>
          <cell r="D37">
            <v>41774</v>
          </cell>
          <cell r="E37" t="str">
            <v>Time Trials</v>
          </cell>
          <cell r="H37">
            <v>11.15</v>
          </cell>
          <cell r="I37" t="str">
            <v>T36 U11 Boys 75m   Time Trials</v>
          </cell>
        </row>
        <row r="38">
          <cell r="A38" t="str">
            <v>T37</v>
          </cell>
          <cell r="B38" t="str">
            <v>U13 Girls</v>
          </cell>
          <cell r="C38" t="str">
            <v>100m</v>
          </cell>
          <cell r="D38">
            <v>41774</v>
          </cell>
          <cell r="E38" t="str">
            <v>Heats</v>
          </cell>
          <cell r="H38">
            <v>11.25</v>
          </cell>
          <cell r="I38" t="str">
            <v>T37 U13 Girls 100m Heats</v>
          </cell>
        </row>
        <row r="39">
          <cell r="A39" t="str">
            <v>T38</v>
          </cell>
          <cell r="B39" t="str">
            <v>U13 Boys</v>
          </cell>
          <cell r="C39" t="str">
            <v>100m</v>
          </cell>
          <cell r="D39">
            <v>41774</v>
          </cell>
          <cell r="E39" t="str">
            <v>Heats</v>
          </cell>
          <cell r="H39">
            <v>11.4</v>
          </cell>
          <cell r="I39" t="str">
            <v>T38 U13 Boys 100m Heats</v>
          </cell>
        </row>
        <row r="40">
          <cell r="A40" t="str">
            <v>T39</v>
          </cell>
          <cell r="B40" t="str">
            <v>U15 Girls</v>
          </cell>
          <cell r="C40" t="str">
            <v>100m</v>
          </cell>
          <cell r="D40">
            <v>41774</v>
          </cell>
          <cell r="E40" t="str">
            <v>Heats</v>
          </cell>
          <cell r="H40">
            <v>11.5</v>
          </cell>
          <cell r="I40" t="str">
            <v>T39 U15 Girls 100m Heats</v>
          </cell>
        </row>
        <row r="41">
          <cell r="A41" t="str">
            <v>T40</v>
          </cell>
          <cell r="B41" t="str">
            <v>U15 Boys</v>
          </cell>
          <cell r="C41" t="str">
            <v>100m</v>
          </cell>
          <cell r="D41">
            <v>41774</v>
          </cell>
          <cell r="E41" t="str">
            <v>Heats</v>
          </cell>
          <cell r="H41">
            <v>12</v>
          </cell>
          <cell r="I41" t="str">
            <v>T40 U15 Boys 100m Heats</v>
          </cell>
        </row>
        <row r="42">
          <cell r="A42" t="str">
            <v>T41</v>
          </cell>
          <cell r="B42" t="str">
            <v>U15 Girls</v>
          </cell>
          <cell r="C42" t="str">
            <v>300m</v>
          </cell>
          <cell r="D42">
            <v>41774</v>
          </cell>
          <cell r="E42" t="str">
            <v>Time Trials</v>
          </cell>
          <cell r="H42">
            <v>12.1</v>
          </cell>
          <cell r="I42" t="str">
            <v>T41 U15 Girls 300m Time Trials</v>
          </cell>
        </row>
        <row r="43">
          <cell r="A43" t="str">
            <v>T42</v>
          </cell>
          <cell r="B43" t="str">
            <v>U15 Boys</v>
          </cell>
          <cell r="C43" t="str">
            <v>300m</v>
          </cell>
          <cell r="D43">
            <v>41774</v>
          </cell>
          <cell r="E43" t="str">
            <v>Straight Final</v>
          </cell>
          <cell r="H43">
            <v>12.2</v>
          </cell>
          <cell r="I43" t="str">
            <v>T42 U15 Boys 300m Straight Final</v>
          </cell>
        </row>
        <row r="44">
          <cell r="A44" t="str">
            <v>T43</v>
          </cell>
          <cell r="B44" t="str">
            <v>U17 Women</v>
          </cell>
          <cell r="C44" t="str">
            <v>300m</v>
          </cell>
          <cell r="D44">
            <v>41774</v>
          </cell>
          <cell r="E44" t="str">
            <v>Straight Final</v>
          </cell>
          <cell r="H44">
            <v>12.25</v>
          </cell>
          <cell r="I44" t="str">
            <v>T43 U17 Women 300m Straight Final</v>
          </cell>
        </row>
        <row r="45">
          <cell r="A45" t="str">
            <v>T44</v>
          </cell>
          <cell r="B45" t="str">
            <v>U17 Men</v>
          </cell>
          <cell r="C45" t="str">
            <v>400m</v>
          </cell>
          <cell r="D45">
            <v>41774</v>
          </cell>
          <cell r="E45" t="str">
            <v>Straight Final</v>
          </cell>
          <cell r="H45">
            <v>12.3</v>
          </cell>
          <cell r="I45" t="str">
            <v>T44 U17 Men 400m Straight Final</v>
          </cell>
        </row>
        <row r="46">
          <cell r="A46" t="str">
            <v>T45</v>
          </cell>
          <cell r="B46" t="str">
            <v>u20w/Sen W</v>
          </cell>
          <cell r="C46" t="str">
            <v>400m</v>
          </cell>
          <cell r="D46">
            <v>41774</v>
          </cell>
          <cell r="E46" t="str">
            <v>Straight Final</v>
          </cell>
          <cell r="H46">
            <v>12.35</v>
          </cell>
          <cell r="I46" t="str">
            <v>T45 u20w/Sen W 400m Straight Final</v>
          </cell>
        </row>
        <row r="47">
          <cell r="A47" t="str">
            <v>T46</v>
          </cell>
          <cell r="B47" t="str">
            <v>Vet M</v>
          </cell>
          <cell r="C47" t="str">
            <v>400m</v>
          </cell>
          <cell r="D47">
            <v>41774</v>
          </cell>
          <cell r="E47" t="str">
            <v>Straight Final</v>
          </cell>
          <cell r="H47">
            <v>12.4</v>
          </cell>
          <cell r="I47" t="str">
            <v>T46 Vet M 400m Straight Final</v>
          </cell>
        </row>
        <row r="48">
          <cell r="A48" t="str">
            <v>T47</v>
          </cell>
          <cell r="B48" t="str">
            <v>u20m/Sen M</v>
          </cell>
          <cell r="C48" t="str">
            <v>400m</v>
          </cell>
          <cell r="D48">
            <v>41774</v>
          </cell>
          <cell r="E48" t="str">
            <v>Straight Final</v>
          </cell>
          <cell r="H48">
            <v>12.45</v>
          </cell>
          <cell r="I48" t="str">
            <v>T47 u20m/Sen M 400m Straight Final</v>
          </cell>
        </row>
        <row r="49">
          <cell r="A49" t="str">
            <v>T48</v>
          </cell>
          <cell r="B49" t="str">
            <v>U13 Girls</v>
          </cell>
          <cell r="C49" t="str">
            <v>100m</v>
          </cell>
          <cell r="D49">
            <v>41774</v>
          </cell>
          <cell r="E49" t="str">
            <v>Finals</v>
          </cell>
          <cell r="H49">
            <v>12.55</v>
          </cell>
          <cell r="I49" t="str">
            <v>T48 U13 Girls 100m Finals</v>
          </cell>
        </row>
        <row r="50">
          <cell r="A50" t="str">
            <v>T49</v>
          </cell>
          <cell r="B50" t="str">
            <v>U13 Boys</v>
          </cell>
          <cell r="C50" t="str">
            <v>100m</v>
          </cell>
          <cell r="D50">
            <v>41774</v>
          </cell>
          <cell r="E50" t="str">
            <v>Finals</v>
          </cell>
          <cell r="H50">
            <v>1</v>
          </cell>
          <cell r="I50" t="str">
            <v>T49 U13 Boys 100m Finals</v>
          </cell>
        </row>
        <row r="51">
          <cell r="A51" t="str">
            <v>T50</v>
          </cell>
          <cell r="B51" t="str">
            <v>U15 Girls</v>
          </cell>
          <cell r="C51" t="str">
            <v>100m</v>
          </cell>
          <cell r="D51">
            <v>41774</v>
          </cell>
          <cell r="E51" t="str">
            <v>Finals</v>
          </cell>
          <cell r="H51">
            <v>1.05</v>
          </cell>
          <cell r="I51" t="str">
            <v>T50 U15 Girls 100m Finals</v>
          </cell>
        </row>
        <row r="52">
          <cell r="A52" t="str">
            <v>T51</v>
          </cell>
          <cell r="B52" t="str">
            <v>U15 Boys</v>
          </cell>
          <cell r="C52" t="str">
            <v>100m</v>
          </cell>
          <cell r="D52">
            <v>41774</v>
          </cell>
          <cell r="E52" t="str">
            <v>Finals</v>
          </cell>
          <cell r="H52">
            <v>1.1000000000000001</v>
          </cell>
          <cell r="I52" t="str">
            <v>T51 U15 Boys 100m Finals</v>
          </cell>
        </row>
        <row r="53">
          <cell r="A53" t="str">
            <v>T52</v>
          </cell>
          <cell r="B53" t="str">
            <v>U17 Women</v>
          </cell>
          <cell r="C53" t="str">
            <v>100m</v>
          </cell>
          <cell r="D53">
            <v>41774</v>
          </cell>
          <cell r="E53" t="str">
            <v>Straight Final</v>
          </cell>
          <cell r="H53">
            <v>1.1499999999999999</v>
          </cell>
          <cell r="I53" t="str">
            <v>T52 U17 Women 100m Straight Final</v>
          </cell>
        </row>
        <row r="54">
          <cell r="A54" t="str">
            <v>T53</v>
          </cell>
          <cell r="B54" t="str">
            <v>U11 Girls</v>
          </cell>
          <cell r="C54" t="str">
            <v>1200m</v>
          </cell>
          <cell r="D54">
            <v>41774</v>
          </cell>
          <cell r="E54" t="str">
            <v>Straight Final</v>
          </cell>
          <cell r="H54">
            <v>1.2</v>
          </cell>
          <cell r="I54" t="str">
            <v>T53 U11 Girls 1200m Straight Final</v>
          </cell>
        </row>
        <row r="55">
          <cell r="A55" t="str">
            <v>T54</v>
          </cell>
          <cell r="B55" t="str">
            <v>U11 Boys</v>
          </cell>
          <cell r="C55" t="str">
            <v>1200m</v>
          </cell>
          <cell r="D55">
            <v>41774</v>
          </cell>
          <cell r="E55" t="str">
            <v>Straight Final</v>
          </cell>
          <cell r="H55">
            <v>1.3</v>
          </cell>
          <cell r="I55" t="str">
            <v>T54 U11 Boys 1200m Straight Final</v>
          </cell>
        </row>
        <row r="56">
          <cell r="A56" t="str">
            <v>T55</v>
          </cell>
          <cell r="B56" t="str">
            <v>U13 Girls</v>
          </cell>
          <cell r="C56" t="str">
            <v>1500m</v>
          </cell>
          <cell r="D56">
            <v>41774</v>
          </cell>
          <cell r="E56" t="str">
            <v>Straight Final</v>
          </cell>
          <cell r="H56">
            <v>1.4</v>
          </cell>
          <cell r="I56" t="str">
            <v>T55 U13 Girls 1500m Straight Final</v>
          </cell>
        </row>
        <row r="57">
          <cell r="A57" t="str">
            <v>T56</v>
          </cell>
          <cell r="B57" t="str">
            <v>U13 Boys</v>
          </cell>
          <cell r="C57" t="str">
            <v>1500m</v>
          </cell>
          <cell r="D57">
            <v>41774</v>
          </cell>
          <cell r="E57" t="str">
            <v>Straight Final</v>
          </cell>
          <cell r="H57">
            <v>1.5</v>
          </cell>
          <cell r="I57" t="str">
            <v>T56 U13 Boys 1500m Straight Final</v>
          </cell>
        </row>
        <row r="58">
          <cell r="A58" t="str">
            <v>T57</v>
          </cell>
          <cell r="B58" t="str">
            <v>U15 Girls</v>
          </cell>
          <cell r="C58" t="str">
            <v>1500m</v>
          </cell>
          <cell r="D58">
            <v>41774</v>
          </cell>
          <cell r="E58" t="str">
            <v>Straight Final</v>
          </cell>
          <cell r="H58">
            <v>2</v>
          </cell>
          <cell r="I58" t="str">
            <v>T57 U15 Girls 1500m Straight Final</v>
          </cell>
        </row>
        <row r="59">
          <cell r="A59" t="str">
            <v>T58</v>
          </cell>
          <cell r="B59" t="str">
            <v>U15 Boys</v>
          </cell>
          <cell r="C59" t="str">
            <v>1500m</v>
          </cell>
          <cell r="D59">
            <v>41774</v>
          </cell>
          <cell r="E59" t="str">
            <v>Straight Final</v>
          </cell>
          <cell r="H59">
            <v>2.1</v>
          </cell>
          <cell r="I59" t="str">
            <v>T58 U15 Boys 1500m Straight Final</v>
          </cell>
        </row>
        <row r="60">
          <cell r="A60" t="str">
            <v>T59</v>
          </cell>
          <cell r="B60" t="str">
            <v>U17 Men</v>
          </cell>
          <cell r="C60" t="str">
            <v>100m</v>
          </cell>
          <cell r="D60">
            <v>41774</v>
          </cell>
          <cell r="E60" t="str">
            <v>Straight Final</v>
          </cell>
          <cell r="H60">
            <v>2.15</v>
          </cell>
          <cell r="I60" t="str">
            <v>T59 U17 Men 100m Straight Final</v>
          </cell>
        </row>
        <row r="61">
          <cell r="A61" t="str">
            <v>T60</v>
          </cell>
          <cell r="B61" t="str">
            <v>u20w/Sen W</v>
          </cell>
          <cell r="C61" t="str">
            <v>100m</v>
          </cell>
          <cell r="D61">
            <v>41774</v>
          </cell>
          <cell r="E61" t="str">
            <v>Straight Final</v>
          </cell>
          <cell r="H61">
            <v>2.2000000000000002</v>
          </cell>
          <cell r="I61" t="str">
            <v>T60 u20w/Sen W 100m Straight Final</v>
          </cell>
        </row>
        <row r="62">
          <cell r="A62" t="str">
            <v>T61</v>
          </cell>
          <cell r="B62" t="str">
            <v>Vet M</v>
          </cell>
          <cell r="C62" t="str">
            <v>100m</v>
          </cell>
          <cell r="D62">
            <v>41774</v>
          </cell>
          <cell r="E62" t="str">
            <v>Straight Final</v>
          </cell>
          <cell r="H62">
            <v>2.25</v>
          </cell>
          <cell r="I62" t="str">
            <v>T61 Vet M 100m Straight Final</v>
          </cell>
        </row>
        <row r="63">
          <cell r="A63" t="str">
            <v>T62</v>
          </cell>
          <cell r="B63" t="str">
            <v>U20 Men</v>
          </cell>
          <cell r="C63" t="str">
            <v>100m</v>
          </cell>
          <cell r="D63">
            <v>41774</v>
          </cell>
          <cell r="E63" t="str">
            <v>Straight Final</v>
          </cell>
          <cell r="H63">
            <v>2.2999999999999998</v>
          </cell>
          <cell r="I63" t="str">
            <v>T62 U20 Men 100m Straight Final</v>
          </cell>
        </row>
        <row r="64">
          <cell r="A64" t="str">
            <v>T63</v>
          </cell>
          <cell r="B64" t="str">
            <v>Senior Men</v>
          </cell>
          <cell r="C64" t="str">
            <v>100m</v>
          </cell>
          <cell r="D64">
            <v>41774</v>
          </cell>
          <cell r="E64" t="str">
            <v>Straight Final</v>
          </cell>
          <cell r="H64">
            <v>2.35</v>
          </cell>
          <cell r="I64" t="str">
            <v>T63 Senior Men 100m Straight Final</v>
          </cell>
        </row>
        <row r="65">
          <cell r="A65" t="str">
            <v>T64</v>
          </cell>
          <cell r="B65" t="str">
            <v>u20m/Sen M</v>
          </cell>
          <cell r="C65" t="str">
            <v>1500m</v>
          </cell>
          <cell r="D65">
            <v>41774</v>
          </cell>
          <cell r="E65" t="str">
            <v>Finals</v>
          </cell>
          <cell r="H65">
            <v>3.35</v>
          </cell>
          <cell r="I65" t="str">
            <v>T64 u20m/Sen M 1500m Finals</v>
          </cell>
        </row>
        <row r="66">
          <cell r="A66" t="str">
            <v>T65</v>
          </cell>
          <cell r="B66" t="str">
            <v>u20m/Sen M</v>
          </cell>
          <cell r="C66" t="str">
            <v>1500m</v>
          </cell>
          <cell r="D66">
            <v>41774</v>
          </cell>
          <cell r="E66" t="str">
            <v>Finals</v>
          </cell>
          <cell r="H66">
            <v>4.3499999999999996</v>
          </cell>
          <cell r="I66" t="str">
            <v>T65 u20m/Sen M 1500m Finals</v>
          </cell>
        </row>
        <row r="67">
          <cell r="A67" t="str">
            <v>T66</v>
          </cell>
          <cell r="B67" t="str">
            <v>u20m/Sen M</v>
          </cell>
          <cell r="C67" t="str">
            <v>1500m</v>
          </cell>
          <cell r="D67">
            <v>41774</v>
          </cell>
          <cell r="E67" t="str">
            <v>Finals</v>
          </cell>
          <cell r="H67">
            <v>5.35</v>
          </cell>
          <cell r="I67" t="str">
            <v>T66 u20m/Sen M 1500m Finals</v>
          </cell>
        </row>
        <row r="68">
          <cell r="A68" t="str">
            <v>T67</v>
          </cell>
          <cell r="B68" t="str">
            <v>u20m/Sen M</v>
          </cell>
          <cell r="C68" t="str">
            <v>1500m</v>
          </cell>
          <cell r="D68">
            <v>41774</v>
          </cell>
          <cell r="E68" t="str">
            <v>Finals</v>
          </cell>
          <cell r="H68">
            <v>6.35</v>
          </cell>
          <cell r="I68" t="str">
            <v>T67 u20m/Sen M 1500m Finals</v>
          </cell>
        </row>
        <row r="69">
          <cell r="A69" t="str">
            <v>T68</v>
          </cell>
          <cell r="B69" t="str">
            <v>u20m/Sen M</v>
          </cell>
          <cell r="C69" t="str">
            <v>1500m</v>
          </cell>
          <cell r="D69">
            <v>41774</v>
          </cell>
          <cell r="E69" t="str">
            <v>Finals</v>
          </cell>
          <cell r="H69">
            <v>7.35</v>
          </cell>
          <cell r="I69" t="str">
            <v>T68 u20m/Sen M 1500m Finals</v>
          </cell>
        </row>
        <row r="70">
          <cell r="A70" t="str">
            <v>T69</v>
          </cell>
          <cell r="B70" t="str">
            <v>u20m/Sen M</v>
          </cell>
          <cell r="C70" t="str">
            <v>1500m</v>
          </cell>
          <cell r="D70">
            <v>41774</v>
          </cell>
          <cell r="E70" t="str">
            <v>Finals</v>
          </cell>
          <cell r="H70">
            <v>8.35</v>
          </cell>
          <cell r="I70" t="str">
            <v>T69 u20m/Sen M 1500m Finals</v>
          </cell>
        </row>
        <row r="71">
          <cell r="A71" t="str">
            <v>T70</v>
          </cell>
          <cell r="B71" t="str">
            <v>u20m/Sen M</v>
          </cell>
          <cell r="C71" t="str">
            <v>1500m</v>
          </cell>
          <cell r="D71">
            <v>41774</v>
          </cell>
          <cell r="E71" t="str">
            <v>Finals</v>
          </cell>
          <cell r="H71">
            <v>9.35</v>
          </cell>
          <cell r="I71" t="str">
            <v>T70 u20m/Sen M 1500m Finals</v>
          </cell>
        </row>
        <row r="72">
          <cell r="A72" t="str">
            <v>T64</v>
          </cell>
          <cell r="B72" t="str">
            <v>u17w/u20w</v>
          </cell>
          <cell r="C72" t="str">
            <v>1500m</v>
          </cell>
          <cell r="D72">
            <v>41774</v>
          </cell>
          <cell r="E72" t="str">
            <v>Straight Final</v>
          </cell>
          <cell r="H72">
            <v>2.4</v>
          </cell>
          <cell r="I72" t="str">
            <v>T64 u17w/u20w 1500m Straight Final</v>
          </cell>
        </row>
        <row r="73">
          <cell r="A73" t="str">
            <v>T65</v>
          </cell>
          <cell r="B73" t="str">
            <v>u17m/vet m</v>
          </cell>
          <cell r="C73" t="str">
            <v>1500m</v>
          </cell>
          <cell r="D73">
            <v>41774</v>
          </cell>
          <cell r="E73" t="str">
            <v>Straight Final</v>
          </cell>
          <cell r="H73">
            <v>2.5</v>
          </cell>
          <cell r="I73" t="str">
            <v>T65 u17m/vet m 1500m Straight Final</v>
          </cell>
        </row>
        <row r="74">
          <cell r="A74" t="str">
            <v>T66</v>
          </cell>
          <cell r="B74" t="str">
            <v>u20m/Sen M</v>
          </cell>
          <cell r="C74" t="str">
            <v>1500m</v>
          </cell>
          <cell r="D74">
            <v>41774</v>
          </cell>
          <cell r="E74" t="str">
            <v>Straight Final</v>
          </cell>
          <cell r="H74">
            <v>3</v>
          </cell>
          <cell r="I74" t="str">
            <v>T66 u20m/Sen M 1500m Straight Final</v>
          </cell>
        </row>
        <row r="76">
          <cell r="A76" t="str">
            <v>Field</v>
          </cell>
        </row>
        <row r="77">
          <cell r="A77" t="str">
            <v>F01</v>
          </cell>
          <cell r="B77" t="str">
            <v>U11 Boys</v>
          </cell>
          <cell r="C77" t="str">
            <v>Long Jump</v>
          </cell>
          <cell r="D77">
            <v>41773</v>
          </cell>
          <cell r="H77">
            <v>11</v>
          </cell>
          <cell r="I77" t="str">
            <v xml:space="preserve">F01 U11 Boys Long Jump </v>
          </cell>
        </row>
        <row r="78">
          <cell r="A78" t="str">
            <v>F02</v>
          </cell>
          <cell r="B78" t="str">
            <v>u13 &amp; u15 B&amp;G</v>
          </cell>
          <cell r="C78" t="str">
            <v>Discus</v>
          </cell>
          <cell r="D78">
            <v>41773</v>
          </cell>
          <cell r="H78">
            <v>11</v>
          </cell>
          <cell r="I78" t="str">
            <v xml:space="preserve">F02 u13 &amp; u15 B&amp;G Discus </v>
          </cell>
        </row>
        <row r="79">
          <cell r="A79" t="str">
            <v>F03</v>
          </cell>
          <cell r="B79" t="str">
            <v>u15b/u17m</v>
          </cell>
          <cell r="C79" t="str">
            <v>Long Jump</v>
          </cell>
          <cell r="D79">
            <v>41773</v>
          </cell>
          <cell r="H79">
            <v>12.15</v>
          </cell>
          <cell r="I79" t="str">
            <v xml:space="preserve">F03 u15b/u17m Long Jump </v>
          </cell>
        </row>
        <row r="80">
          <cell r="A80" t="str">
            <v>F04</v>
          </cell>
          <cell r="B80" t="str">
            <v>u15g/u17w/u20w</v>
          </cell>
          <cell r="C80" t="str">
            <v>High Jump</v>
          </cell>
          <cell r="D80">
            <v>41773</v>
          </cell>
          <cell r="H80">
            <v>12.3</v>
          </cell>
          <cell r="I80" t="str">
            <v xml:space="preserve">F04 u15g/u17w/u20w High Jump </v>
          </cell>
        </row>
        <row r="81">
          <cell r="A81" t="str">
            <v>F05</v>
          </cell>
          <cell r="B81" t="str">
            <v>u13 &amp; u15 B&amp;G</v>
          </cell>
          <cell r="C81" t="str">
            <v>Shot</v>
          </cell>
          <cell r="D81">
            <v>41773</v>
          </cell>
          <cell r="H81">
            <v>12.3</v>
          </cell>
          <cell r="I81" t="str">
            <v xml:space="preserve">F05 u13 &amp; u15 B&amp;G Shot </v>
          </cell>
        </row>
        <row r="82">
          <cell r="A82" t="str">
            <v>F06</v>
          </cell>
          <cell r="B82" t="str">
            <v>u17w/u20w/SM</v>
          </cell>
          <cell r="C82" t="str">
            <v>Discus</v>
          </cell>
          <cell r="D82">
            <v>41773</v>
          </cell>
          <cell r="H82">
            <v>1</v>
          </cell>
          <cell r="I82" t="str">
            <v xml:space="preserve">F06 u17w/u20w/SM Discus </v>
          </cell>
        </row>
        <row r="83">
          <cell r="A83" t="str">
            <v>F07</v>
          </cell>
          <cell r="B83" t="str">
            <v>U13 Boys</v>
          </cell>
          <cell r="C83" t="str">
            <v>Long Jump</v>
          </cell>
          <cell r="D83">
            <v>41773</v>
          </cell>
          <cell r="H83">
            <v>1.3</v>
          </cell>
          <cell r="I83" t="str">
            <v xml:space="preserve">F07 U13 Boys Long Jump </v>
          </cell>
        </row>
        <row r="84">
          <cell r="A84" t="str">
            <v>F08</v>
          </cell>
          <cell r="B84" t="str">
            <v>U13 Girls</v>
          </cell>
          <cell r="C84" t="str">
            <v>High Jump</v>
          </cell>
          <cell r="D84">
            <v>41773</v>
          </cell>
          <cell r="H84">
            <v>2</v>
          </cell>
          <cell r="I84" t="str">
            <v xml:space="preserve">F08 U13 Girls High Jump </v>
          </cell>
        </row>
        <row r="85">
          <cell r="A85" t="str">
            <v>F09</v>
          </cell>
          <cell r="B85" t="str">
            <v>u17w/u20w/u17m/Sm/VetM</v>
          </cell>
          <cell r="C85" t="str">
            <v>Shot</v>
          </cell>
          <cell r="D85">
            <v>41773</v>
          </cell>
          <cell r="H85">
            <v>2</v>
          </cell>
          <cell r="I85" t="str">
            <v xml:space="preserve">F09 u17w/u20w/u17m/Sm/VetM Shot </v>
          </cell>
        </row>
        <row r="86">
          <cell r="A86" t="str">
            <v>F10</v>
          </cell>
          <cell r="B86" t="str">
            <v>u20M/SM/VetM</v>
          </cell>
          <cell r="C86" t="str">
            <v>Long Jump</v>
          </cell>
          <cell r="D86">
            <v>41773</v>
          </cell>
          <cell r="H86">
            <v>2.2999999999999998</v>
          </cell>
          <cell r="I86" t="str">
            <v xml:space="preserve">F10 u20M/SM/VetM Long Jump </v>
          </cell>
        </row>
        <row r="87">
          <cell r="A87" t="str">
            <v>F11</v>
          </cell>
          <cell r="B87" t="str">
            <v>All Athletes</v>
          </cell>
          <cell r="C87" t="str">
            <v>Hammer</v>
          </cell>
          <cell r="D87">
            <v>41774</v>
          </cell>
          <cell r="H87">
            <v>11</v>
          </cell>
          <cell r="I87" t="str">
            <v xml:space="preserve">F11 All Athletes Hammer </v>
          </cell>
        </row>
        <row r="88">
          <cell r="A88" t="str">
            <v>F12</v>
          </cell>
          <cell r="B88" t="str">
            <v>u15g &amp; older</v>
          </cell>
          <cell r="C88" t="str">
            <v>Long Jump</v>
          </cell>
          <cell r="D88">
            <v>41774</v>
          </cell>
          <cell r="H88">
            <v>12</v>
          </cell>
          <cell r="I88" t="str">
            <v xml:space="preserve">F12 u15g &amp; older Long Jump </v>
          </cell>
        </row>
        <row r="89">
          <cell r="A89" t="str">
            <v>F13</v>
          </cell>
          <cell r="B89" t="str">
            <v>u13b/u15b</v>
          </cell>
          <cell r="C89" t="str">
            <v>High Jump</v>
          </cell>
          <cell r="D89">
            <v>41774</v>
          </cell>
          <cell r="H89">
            <v>12.3</v>
          </cell>
          <cell r="I89" t="str">
            <v xml:space="preserve">F13 u13b/u15b High Jump </v>
          </cell>
        </row>
        <row r="90">
          <cell r="A90" t="str">
            <v>F14</v>
          </cell>
          <cell r="B90" t="str">
            <v>All Athletes</v>
          </cell>
          <cell r="C90" t="str">
            <v>Javelin</v>
          </cell>
          <cell r="D90">
            <v>41774</v>
          </cell>
          <cell r="H90">
            <v>12.3</v>
          </cell>
          <cell r="I90" t="str">
            <v xml:space="preserve">F14 All Athletes Javelin </v>
          </cell>
        </row>
        <row r="91">
          <cell r="A91" t="str">
            <v>F15</v>
          </cell>
          <cell r="B91" t="str">
            <v>U11 Girls</v>
          </cell>
          <cell r="C91" t="str">
            <v>Long Jump</v>
          </cell>
          <cell r="D91">
            <v>41774</v>
          </cell>
          <cell r="H91">
            <v>1</v>
          </cell>
          <cell r="I91" t="str">
            <v xml:space="preserve">F15 U11 Girls Long Jump </v>
          </cell>
        </row>
        <row r="92">
          <cell r="A92" t="str">
            <v>F16</v>
          </cell>
          <cell r="B92" t="str">
            <v>u17M &amp; Older</v>
          </cell>
          <cell r="C92" t="str">
            <v>High Jump</v>
          </cell>
          <cell r="D92">
            <v>41774</v>
          </cell>
          <cell r="H92">
            <v>1.3</v>
          </cell>
          <cell r="I92" t="str">
            <v xml:space="preserve">F16 u17M &amp; Older High Jump </v>
          </cell>
        </row>
        <row r="93">
          <cell r="A93" t="str">
            <v>F17</v>
          </cell>
          <cell r="B93" t="str">
            <v>All Athletes</v>
          </cell>
          <cell r="C93" t="str">
            <v>Javelin</v>
          </cell>
          <cell r="D93">
            <v>41774</v>
          </cell>
          <cell r="H93">
            <v>2</v>
          </cell>
          <cell r="I93" t="str">
            <v xml:space="preserve">F17 All Athletes Javelin </v>
          </cell>
        </row>
        <row r="94">
          <cell r="A94" t="str">
            <v>F18</v>
          </cell>
          <cell r="B94" t="str">
            <v>U13 Girls</v>
          </cell>
          <cell r="C94" t="str">
            <v>Long Jump</v>
          </cell>
          <cell r="D94">
            <v>41774</v>
          </cell>
          <cell r="H94">
            <v>2.2999999999999998</v>
          </cell>
          <cell r="I94" t="str">
            <v xml:space="preserve">F18 U13 Girls Long Jump </v>
          </cell>
        </row>
        <row r="95">
          <cell r="A95" t="str">
            <v>F19</v>
          </cell>
          <cell r="B95" t="str">
            <v>All Athletes</v>
          </cell>
          <cell r="C95" t="str">
            <v>Triple Jump</v>
          </cell>
          <cell r="D95">
            <v>41774</v>
          </cell>
          <cell r="H95">
            <v>3.3</v>
          </cell>
          <cell r="I95" t="str">
            <v xml:space="preserve">F19 All Athletes Triple Jump </v>
          </cell>
        </row>
        <row r="96">
          <cell r="A96" t="str">
            <v>F20</v>
          </cell>
          <cell r="B96" t="str">
            <v>All Athletes</v>
          </cell>
          <cell r="C96" t="str">
            <v>Triple Jump</v>
          </cell>
          <cell r="D96">
            <v>41774</v>
          </cell>
          <cell r="H96">
            <v>4.3</v>
          </cell>
          <cell r="I96" t="str">
            <v xml:space="preserve">F20 All Athletes Triple Jump </v>
          </cell>
        </row>
        <row r="97">
          <cell r="A97" t="str">
            <v>F21</v>
          </cell>
          <cell r="B97" t="str">
            <v>All Athletes</v>
          </cell>
          <cell r="C97" t="str">
            <v>Triple Jump</v>
          </cell>
          <cell r="D97">
            <v>41774</v>
          </cell>
          <cell r="H97">
            <v>5.3</v>
          </cell>
          <cell r="I97" t="str">
            <v xml:space="preserve">F21 All Athletes Triple Jump </v>
          </cell>
        </row>
        <row r="98">
          <cell r="A98" t="str">
            <v>F22</v>
          </cell>
          <cell r="B98" t="str">
            <v>All Athletes</v>
          </cell>
          <cell r="C98" t="str">
            <v>Triple Jump</v>
          </cell>
          <cell r="D98">
            <v>41774</v>
          </cell>
          <cell r="H98">
            <v>6.3</v>
          </cell>
          <cell r="I98" t="str">
            <v xml:space="preserve">F22 All Athletes Triple Jump </v>
          </cell>
        </row>
        <row r="99">
          <cell r="A99" t="str">
            <v>F23</v>
          </cell>
          <cell r="B99" t="str">
            <v>All Athletes</v>
          </cell>
          <cell r="C99" t="str">
            <v>Triple Jump</v>
          </cell>
          <cell r="D99">
            <v>41774</v>
          </cell>
          <cell r="H99">
            <v>7.3</v>
          </cell>
          <cell r="I99" t="str">
            <v xml:space="preserve">F23 All Athletes Triple Jump </v>
          </cell>
        </row>
        <row r="100">
          <cell r="A100" t="str">
            <v>F24</v>
          </cell>
          <cell r="B100" t="str">
            <v>All Athletes</v>
          </cell>
          <cell r="C100" t="str">
            <v>Triple Jump</v>
          </cell>
          <cell r="D100">
            <v>41774</v>
          </cell>
          <cell r="H100">
            <v>8.3000000000000007</v>
          </cell>
          <cell r="I100" t="str">
            <v xml:space="preserve">F24 All Athletes Triple Jump </v>
          </cell>
        </row>
        <row r="101">
          <cell r="A101" t="str">
            <v>F25</v>
          </cell>
          <cell r="B101" t="str">
            <v>All Athletes</v>
          </cell>
          <cell r="C101" t="str">
            <v>Triple Jump</v>
          </cell>
          <cell r="D101">
            <v>41774</v>
          </cell>
          <cell r="H101">
            <v>9.3000000000000007</v>
          </cell>
          <cell r="I101" t="str">
            <v xml:space="preserve">F25 All Athletes Triple Jump </v>
          </cell>
        </row>
        <row r="102">
          <cell r="A102" t="str">
            <v>F26</v>
          </cell>
          <cell r="B102" t="str">
            <v>All Athletes</v>
          </cell>
          <cell r="C102" t="str">
            <v>Triple Jump</v>
          </cell>
          <cell r="D102">
            <v>41774</v>
          </cell>
          <cell r="H102">
            <v>10.3</v>
          </cell>
          <cell r="I102" t="str">
            <v xml:space="preserve">F26 All Athletes Triple Jump </v>
          </cell>
        </row>
        <row r="103">
          <cell r="A103" t="str">
            <v>F27</v>
          </cell>
          <cell r="B103" t="str">
            <v>All Athletes</v>
          </cell>
          <cell r="C103" t="str">
            <v>Triple Jump</v>
          </cell>
          <cell r="D103">
            <v>41774</v>
          </cell>
          <cell r="H103">
            <v>11.3</v>
          </cell>
          <cell r="I103" t="str">
            <v xml:space="preserve">F27 All Athletes Triple Jump </v>
          </cell>
        </row>
        <row r="104">
          <cell r="A104" t="str">
            <v>F28</v>
          </cell>
          <cell r="B104" t="str">
            <v>All Athletes</v>
          </cell>
          <cell r="C104" t="str">
            <v>Triple Jump</v>
          </cell>
          <cell r="D104">
            <v>41774</v>
          </cell>
          <cell r="H104">
            <v>12.3</v>
          </cell>
          <cell r="I104" t="str">
            <v xml:space="preserve">F28 All Athletes Triple Jump </v>
          </cell>
        </row>
        <row r="105">
          <cell r="A105" t="str">
            <v>F29</v>
          </cell>
          <cell r="B105" t="str">
            <v>All Athletes</v>
          </cell>
          <cell r="C105" t="str">
            <v>Triple Jump</v>
          </cell>
          <cell r="D105">
            <v>41774</v>
          </cell>
          <cell r="H105">
            <v>13.3</v>
          </cell>
          <cell r="I105" t="str">
            <v xml:space="preserve">F29 All Athletes Triple Jump </v>
          </cell>
        </row>
        <row r="106">
          <cell r="A106" t="str">
            <v>F30</v>
          </cell>
          <cell r="B106" t="str">
            <v>All Athletes</v>
          </cell>
          <cell r="C106" t="str">
            <v>Triple Jump</v>
          </cell>
          <cell r="D106">
            <v>41774</v>
          </cell>
          <cell r="H106">
            <v>14.3</v>
          </cell>
          <cell r="I106" t="str">
            <v xml:space="preserve">F30 All Athletes Triple Jump </v>
          </cell>
        </row>
        <row r="107">
          <cell r="A107" t="str">
            <v>F31</v>
          </cell>
          <cell r="B107" t="str">
            <v>All Athletes</v>
          </cell>
          <cell r="C107" t="str">
            <v>Triple Jump</v>
          </cell>
          <cell r="D107">
            <v>41774</v>
          </cell>
          <cell r="H107">
            <v>15.3</v>
          </cell>
          <cell r="I107" t="str">
            <v xml:space="preserve">F31 All Athletes Triple Jump </v>
          </cell>
        </row>
        <row r="108">
          <cell r="A108" t="str">
            <v>F32</v>
          </cell>
          <cell r="B108" t="str">
            <v>All Athletes</v>
          </cell>
          <cell r="C108" t="str">
            <v>Triple Jump</v>
          </cell>
          <cell r="D108">
            <v>41774</v>
          </cell>
          <cell r="H108">
            <v>16.3</v>
          </cell>
          <cell r="I108" t="str">
            <v xml:space="preserve">F32 All Athletes Triple Jump </v>
          </cell>
        </row>
        <row r="109">
          <cell r="A109" t="str">
            <v>F33</v>
          </cell>
          <cell r="B109" t="str">
            <v>All Athletes</v>
          </cell>
          <cell r="C109" t="str">
            <v>Triple Jump</v>
          </cell>
          <cell r="D109">
            <v>41774</v>
          </cell>
          <cell r="H109">
            <v>17.3</v>
          </cell>
          <cell r="I109" t="str">
            <v xml:space="preserve">F33 All Athletes Triple Jump </v>
          </cell>
        </row>
        <row r="110">
          <cell r="A110" t="str">
            <v>F34</v>
          </cell>
          <cell r="B110" t="str">
            <v>All Athletes</v>
          </cell>
          <cell r="C110" t="str">
            <v>Triple Jump</v>
          </cell>
          <cell r="D110">
            <v>41774</v>
          </cell>
          <cell r="H110">
            <v>18.3</v>
          </cell>
          <cell r="I110" t="str">
            <v xml:space="preserve">F34 All Athletes Triple Jump </v>
          </cell>
        </row>
        <row r="111">
          <cell r="A111" t="str">
            <v>F35</v>
          </cell>
          <cell r="B111" t="str">
            <v>All Athletes</v>
          </cell>
          <cell r="C111" t="str">
            <v>Triple Jump</v>
          </cell>
          <cell r="D111">
            <v>41774</v>
          </cell>
          <cell r="H111">
            <v>19.3</v>
          </cell>
          <cell r="I111" t="str">
            <v xml:space="preserve">F35 All Athletes Triple Jump </v>
          </cell>
        </row>
        <row r="112">
          <cell r="A112" t="str">
            <v>F36</v>
          </cell>
          <cell r="B112" t="str">
            <v>All Athletes</v>
          </cell>
          <cell r="C112" t="str">
            <v>Triple Jump</v>
          </cell>
          <cell r="D112">
            <v>41774</v>
          </cell>
          <cell r="H112">
            <v>20.3</v>
          </cell>
          <cell r="I112" t="str">
            <v xml:space="preserve">F36 All Athletes Triple Jump </v>
          </cell>
        </row>
        <row r="113">
          <cell r="A113" t="str">
            <v>F37</v>
          </cell>
          <cell r="B113" t="str">
            <v>All Athletes</v>
          </cell>
          <cell r="C113" t="str">
            <v>Triple Jump</v>
          </cell>
          <cell r="D113">
            <v>41774</v>
          </cell>
          <cell r="H113">
            <v>21.3</v>
          </cell>
          <cell r="I113" t="str">
            <v xml:space="preserve">F37 All Athletes Triple Jump </v>
          </cell>
        </row>
        <row r="114">
          <cell r="A114" t="str">
            <v>F38</v>
          </cell>
          <cell r="B114" t="str">
            <v>All Athletes</v>
          </cell>
          <cell r="C114" t="str">
            <v>Triple Jump</v>
          </cell>
          <cell r="D114">
            <v>41774</v>
          </cell>
          <cell r="H114">
            <v>22.3</v>
          </cell>
          <cell r="I114" t="str">
            <v xml:space="preserve">F38 All Athletes Triple Jump </v>
          </cell>
        </row>
        <row r="115">
          <cell r="A115" t="str">
            <v>F39</v>
          </cell>
          <cell r="B115" t="str">
            <v>All Athletes</v>
          </cell>
          <cell r="C115" t="str">
            <v>Triple Jump</v>
          </cell>
          <cell r="D115">
            <v>41774</v>
          </cell>
          <cell r="H115">
            <v>23.3</v>
          </cell>
          <cell r="I115" t="str">
            <v xml:space="preserve">F39 All Athletes Triple Jump </v>
          </cell>
        </row>
        <row r="116">
          <cell r="A116" t="str">
            <v>F40</v>
          </cell>
          <cell r="B116" t="str">
            <v>All Athletes</v>
          </cell>
          <cell r="C116" t="str">
            <v>Triple Jump</v>
          </cell>
          <cell r="D116">
            <v>41774</v>
          </cell>
          <cell r="H116">
            <v>24.3</v>
          </cell>
          <cell r="I116" t="str">
            <v xml:space="preserve">F40 All Athletes Triple Jump </v>
          </cell>
        </row>
        <row r="117">
          <cell r="A117" t="str">
            <v>F41</v>
          </cell>
          <cell r="B117" t="str">
            <v>All Athletes</v>
          </cell>
          <cell r="C117" t="str">
            <v>Triple Jump</v>
          </cell>
          <cell r="D117">
            <v>41774</v>
          </cell>
          <cell r="H117">
            <v>25.3</v>
          </cell>
          <cell r="I117" t="str">
            <v xml:space="preserve">F41 All Athletes Triple Jump </v>
          </cell>
        </row>
        <row r="118">
          <cell r="A118" t="str">
            <v>F42</v>
          </cell>
          <cell r="B118" t="str">
            <v>All Athletes</v>
          </cell>
          <cell r="C118" t="str">
            <v>Triple Jump</v>
          </cell>
          <cell r="D118">
            <v>41774</v>
          </cell>
          <cell r="H118">
            <v>26.3</v>
          </cell>
          <cell r="I118" t="str">
            <v xml:space="preserve">F42 All Athletes Triple Jump </v>
          </cell>
        </row>
        <row r="119">
          <cell r="A119" t="str">
            <v>F43</v>
          </cell>
          <cell r="B119" t="str">
            <v>All Athletes</v>
          </cell>
          <cell r="C119" t="str">
            <v>Triple Jump</v>
          </cell>
          <cell r="D119">
            <v>41774</v>
          </cell>
          <cell r="H119">
            <v>27.3</v>
          </cell>
          <cell r="I119" t="str">
            <v xml:space="preserve">F43 All Athletes Triple Jump </v>
          </cell>
        </row>
        <row r="120">
          <cell r="A120" t="str">
            <v>F44</v>
          </cell>
          <cell r="B120" t="str">
            <v>All Athletes</v>
          </cell>
          <cell r="C120" t="str">
            <v>Triple Jump</v>
          </cell>
          <cell r="D120">
            <v>41774</v>
          </cell>
          <cell r="H120">
            <v>28.3</v>
          </cell>
          <cell r="I120" t="str">
            <v xml:space="preserve">F44 All Athletes Triple Jump </v>
          </cell>
        </row>
        <row r="121">
          <cell r="A121" t="str">
            <v>F19</v>
          </cell>
          <cell r="B121" t="str">
            <v>All Athletes</v>
          </cell>
          <cell r="C121" t="str">
            <v>Triple Jump</v>
          </cell>
          <cell r="D121">
            <v>41774</v>
          </cell>
          <cell r="H121">
            <v>3.15</v>
          </cell>
          <cell r="I121" t="str">
            <v xml:space="preserve">F19 All Athletes Triple Jump 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N1304"/>
  <sheetViews>
    <sheetView tabSelected="1" zoomScaleNormal="100" zoomScaleSheetLayoutView="100" workbookViewId="0">
      <selection activeCell="E4" sqref="E4"/>
    </sheetView>
  </sheetViews>
  <sheetFormatPr defaultColWidth="9.109375" defaultRowHeight="14.4" x14ac:dyDescent="0.35"/>
  <cols>
    <col min="1" max="1" width="8.44140625" style="8" bestFit="1" customWidth="1"/>
    <col min="2" max="2" width="9.33203125" style="6" bestFit="1" customWidth="1"/>
    <col min="3" max="3" width="9.33203125" style="24" bestFit="1" customWidth="1"/>
    <col min="4" max="4" width="35.6640625" style="7" customWidth="1"/>
    <col min="5" max="5" width="34.44140625" style="7" bestFit="1" customWidth="1"/>
    <col min="6" max="6" width="25.6640625" style="7" customWidth="1"/>
    <col min="7" max="7" width="10.33203125" style="25" customWidth="1"/>
    <col min="8" max="8" width="9.109375" style="6"/>
    <col min="9" max="10" width="9.109375" style="7"/>
    <col min="11" max="11" width="34.109375" style="7" customWidth="1"/>
    <col min="12" max="12" width="8.5546875" style="7" bestFit="1" customWidth="1"/>
    <col min="13" max="13" width="25.88671875" style="7" bestFit="1" customWidth="1"/>
    <col min="14" max="16384" width="9.109375" style="7"/>
  </cols>
  <sheetData>
    <row r="1" spans="1:14" x14ac:dyDescent="0.35">
      <c r="A1" s="1" t="s">
        <v>0</v>
      </c>
      <c r="B1" s="2">
        <f>IF(OR($A1=0,$A1=""),"",VLOOKUP($A1,timetable,8,FALSE))</f>
        <v>11.1</v>
      </c>
      <c r="C1" s="3" t="str">
        <f>IF(OR($A1=0,$A1=""),"",VLOOKUP($A1,timetable,9,FALSE))</f>
        <v>T1 U13 Girls 200m Heats</v>
      </c>
      <c r="D1" s="4"/>
      <c r="E1" s="4"/>
      <c r="F1" s="4"/>
      <c r="G1" s="5"/>
    </row>
    <row r="3" spans="1:14" x14ac:dyDescent="0.35">
      <c r="A3" s="8">
        <v>1</v>
      </c>
      <c r="B3" s="9" t="str">
        <f>CONCATENATE("RACE ",A3)</f>
        <v>RACE 1</v>
      </c>
      <c r="C3" s="10" t="s">
        <v>1</v>
      </c>
      <c r="D3" s="11" t="s">
        <v>2</v>
      </c>
      <c r="E3" s="11" t="s">
        <v>3</v>
      </c>
      <c r="F3" s="11" t="s">
        <v>4</v>
      </c>
      <c r="G3" s="12" t="s">
        <v>5</v>
      </c>
      <c r="H3" s="12" t="s">
        <v>6</v>
      </c>
    </row>
    <row r="4" spans="1:14" x14ac:dyDescent="0.35">
      <c r="B4" s="13">
        <v>1</v>
      </c>
      <c r="C4" s="14">
        <v>242</v>
      </c>
      <c r="D4" s="7" t="str">
        <f t="shared" ref="D4:D11" si="0">IF(OR($C4=0,$C4=""),"",VLOOKUP($C4,entrants,7,FALSE))</f>
        <v>Etienne MAUGHAN</v>
      </c>
      <c r="E4" s="7" t="str">
        <f t="shared" ref="E4:E11" si="1">IF(OR($C4=0,$C4=""),"",(VLOOKUP($C4,entrants,10,FALSE)))</f>
        <v>U13 Girls</v>
      </c>
      <c r="F4" s="7" t="str">
        <f t="shared" ref="F4:F11" si="2">IF(OR($C4=0,$C4=""),"",(VLOOKUP($C4,entrants,8,FALSE)))</f>
        <v>Bedford &amp; County AC</v>
      </c>
      <c r="G4" s="15">
        <v>29.3</v>
      </c>
    </row>
    <row r="5" spans="1:14" s="19" customFormat="1" x14ac:dyDescent="0.35">
      <c r="A5" s="16"/>
      <c r="B5" s="17">
        <v>2</v>
      </c>
      <c r="C5" s="14">
        <v>261</v>
      </c>
      <c r="D5" s="7" t="str">
        <f t="shared" si="0"/>
        <v>Matilda SOMERVILLE-COTTON</v>
      </c>
      <c r="E5" s="7" t="str">
        <f t="shared" si="1"/>
        <v>U13 Girls</v>
      </c>
      <c r="F5" s="7" t="str">
        <f t="shared" si="2"/>
        <v>Corby AC</v>
      </c>
      <c r="G5" s="18">
        <v>31.3</v>
      </c>
      <c r="H5" s="7"/>
      <c r="I5" s="7"/>
      <c r="J5" s="7"/>
      <c r="K5" s="7"/>
      <c r="L5" s="7"/>
      <c r="M5" s="7"/>
      <c r="N5" s="7"/>
    </row>
    <row r="6" spans="1:14" s="19" customFormat="1" x14ac:dyDescent="0.35">
      <c r="A6" s="16"/>
      <c r="B6" s="17">
        <v>3</v>
      </c>
      <c r="C6" s="14">
        <v>271</v>
      </c>
      <c r="D6" s="7" t="str">
        <f t="shared" si="0"/>
        <v>Georgia CORCORAN</v>
      </c>
      <c r="E6" s="7" t="str">
        <f t="shared" si="1"/>
        <v>U13 Girls</v>
      </c>
      <c r="F6" s="7" t="str">
        <f t="shared" si="2"/>
        <v>Silson Joggers AC</v>
      </c>
      <c r="G6" s="18">
        <v>32.5</v>
      </c>
      <c r="H6" s="20"/>
      <c r="I6" s="7"/>
      <c r="J6" s="7"/>
      <c r="K6" s="7"/>
      <c r="L6" s="7"/>
      <c r="M6" s="7"/>
      <c r="N6" s="7"/>
    </row>
    <row r="7" spans="1:14" s="19" customFormat="1" x14ac:dyDescent="0.35">
      <c r="A7" s="16"/>
      <c r="B7" s="17">
        <v>4</v>
      </c>
      <c r="C7" s="14">
        <v>232</v>
      </c>
      <c r="D7" s="7" t="str">
        <f t="shared" si="0"/>
        <v>Emily HINTON</v>
      </c>
      <c r="E7" s="7" t="str">
        <f t="shared" si="1"/>
        <v>U13 Girls</v>
      </c>
      <c r="F7" s="7" t="str">
        <f t="shared" si="2"/>
        <v>Silson Joggers AC</v>
      </c>
      <c r="G7" s="18">
        <v>32.6</v>
      </c>
      <c r="H7" s="20"/>
      <c r="I7" s="7"/>
      <c r="J7" s="7"/>
      <c r="K7" s="7"/>
      <c r="L7" s="7"/>
      <c r="M7" s="7"/>
      <c r="N7" s="7"/>
    </row>
    <row r="8" spans="1:14" s="19" customFormat="1" x14ac:dyDescent="0.35">
      <c r="A8" s="16"/>
      <c r="B8" s="17">
        <v>5</v>
      </c>
      <c r="C8" s="14">
        <v>243</v>
      </c>
      <c r="D8" s="7" t="str">
        <f t="shared" si="0"/>
        <v>Scarlett MAXWELL-MUNN</v>
      </c>
      <c r="E8" s="7" t="str">
        <f t="shared" si="1"/>
        <v>U13 Girls</v>
      </c>
      <c r="F8" s="7" t="str">
        <f t="shared" si="2"/>
        <v>Kettering Town Harriers</v>
      </c>
      <c r="G8" s="18">
        <v>32.799999999999997</v>
      </c>
      <c r="H8" s="20"/>
      <c r="I8" s="7"/>
      <c r="J8" s="7"/>
      <c r="K8" s="7"/>
      <c r="L8" s="7"/>
      <c r="M8" s="7"/>
      <c r="N8" s="7"/>
    </row>
    <row r="9" spans="1:14" s="19" customFormat="1" x14ac:dyDescent="0.35">
      <c r="A9" s="16"/>
      <c r="B9" s="17">
        <v>6</v>
      </c>
      <c r="C9" s="14">
        <v>233</v>
      </c>
      <c r="D9" s="7" t="str">
        <f t="shared" si="0"/>
        <v>Caitlin HOPKINS</v>
      </c>
      <c r="E9" s="7" t="str">
        <f t="shared" si="1"/>
        <v>U13 Girls</v>
      </c>
      <c r="F9" s="7" t="str">
        <f t="shared" si="2"/>
        <v>Rugby &amp; Northampton AC</v>
      </c>
      <c r="G9" s="18">
        <v>33.5</v>
      </c>
      <c r="H9" s="20"/>
      <c r="I9" s="7"/>
      <c r="J9" s="7"/>
      <c r="K9" s="7"/>
      <c r="L9" s="7"/>
      <c r="M9" s="7"/>
      <c r="N9" s="7"/>
    </row>
    <row r="10" spans="1:14" s="19" customFormat="1" x14ac:dyDescent="0.35">
      <c r="A10" s="16"/>
      <c r="B10" s="17">
        <v>7</v>
      </c>
      <c r="C10" s="14">
        <v>244</v>
      </c>
      <c r="D10" s="7" t="str">
        <f t="shared" si="0"/>
        <v>Grace MCCLAFFERTY</v>
      </c>
      <c r="E10" s="7" t="str">
        <f t="shared" si="1"/>
        <v>U13 Girls</v>
      </c>
      <c r="F10" s="7" t="str">
        <f t="shared" si="2"/>
        <v>Corby AC</v>
      </c>
      <c r="G10" s="18">
        <v>33.799999999999997</v>
      </c>
      <c r="H10" s="20"/>
      <c r="I10" s="7"/>
      <c r="J10" s="7"/>
      <c r="K10" s="7"/>
      <c r="L10" s="7"/>
      <c r="M10" s="7"/>
      <c r="N10" s="7"/>
    </row>
    <row r="11" spans="1:14" s="19" customFormat="1" x14ac:dyDescent="0.35">
      <c r="A11" s="16"/>
      <c r="B11" s="17">
        <v>8</v>
      </c>
      <c r="C11" s="14">
        <v>267</v>
      </c>
      <c r="D11" s="7" t="str">
        <f t="shared" si="0"/>
        <v>Chloe WORTH</v>
      </c>
      <c r="E11" s="7" t="str">
        <f t="shared" si="1"/>
        <v>U13 Girls</v>
      </c>
      <c r="F11" s="7" t="str">
        <f t="shared" si="2"/>
        <v>Rugby &amp; Northampton AC</v>
      </c>
      <c r="G11" s="18">
        <v>34.200000000000003</v>
      </c>
      <c r="H11" s="20"/>
      <c r="I11" s="7"/>
      <c r="J11" s="7"/>
      <c r="K11" s="7"/>
      <c r="L11" s="7"/>
      <c r="M11" s="7"/>
      <c r="N11" s="7"/>
    </row>
    <row r="12" spans="1:14" s="19" customFormat="1" x14ac:dyDescent="0.35">
      <c r="A12" s="16"/>
      <c r="B12" s="17"/>
      <c r="C12" s="21"/>
      <c r="D12" s="7"/>
      <c r="E12" s="7"/>
      <c r="F12" s="7"/>
      <c r="G12" s="22"/>
      <c r="H12" s="20"/>
      <c r="I12" s="7"/>
      <c r="J12" s="7"/>
      <c r="K12" s="7"/>
      <c r="L12" s="7"/>
      <c r="M12" s="7"/>
      <c r="N12" s="7"/>
    </row>
    <row r="13" spans="1:14" s="19" customFormat="1" x14ac:dyDescent="0.35">
      <c r="A13" s="16">
        <v>2</v>
      </c>
      <c r="B13" s="9" t="str">
        <f>CONCATENATE("RACE ",A13)</f>
        <v>RACE 2</v>
      </c>
      <c r="C13" s="10" t="s">
        <v>1</v>
      </c>
      <c r="D13" s="11" t="s">
        <v>2</v>
      </c>
      <c r="E13" s="11" t="s">
        <v>3</v>
      </c>
      <c r="F13" s="11" t="s">
        <v>4</v>
      </c>
      <c r="G13" s="12" t="s">
        <v>5</v>
      </c>
      <c r="H13" s="12" t="s">
        <v>6</v>
      </c>
      <c r="I13" s="7"/>
      <c r="J13" s="7"/>
      <c r="K13" s="7"/>
      <c r="L13" s="7"/>
      <c r="M13" s="7"/>
      <c r="N13" s="7"/>
    </row>
    <row r="14" spans="1:14" s="19" customFormat="1" x14ac:dyDescent="0.35">
      <c r="A14" s="16"/>
      <c r="B14" s="13">
        <v>1</v>
      </c>
      <c r="C14" s="14">
        <v>285</v>
      </c>
      <c r="D14" s="7" t="str">
        <f t="shared" ref="D14:D21" si="3">IF(OR($C14=0,$C14=""),"",VLOOKUP($C14,entrants,7,FALSE))</f>
        <v>Hannah SMITH</v>
      </c>
      <c r="E14" s="7" t="str">
        <f t="shared" ref="E14:E21" si="4">IF(OR($C14=0,$C14=""),"",(VLOOKUP($C14,entrants,10,FALSE)))</f>
        <v>U13 Girls</v>
      </c>
      <c r="F14" s="7" t="str">
        <f t="shared" ref="F14:F21" si="5">IF(OR($C14=0,$C14=""),"",(VLOOKUP($C14,entrants,8,FALSE)))</f>
        <v>Harborough AC</v>
      </c>
      <c r="G14" s="18">
        <v>31.1</v>
      </c>
      <c r="H14" s="20"/>
      <c r="I14" s="7"/>
      <c r="J14" s="7"/>
      <c r="K14" s="7"/>
      <c r="L14" s="7"/>
      <c r="M14" s="7"/>
      <c r="N14" s="7"/>
    </row>
    <row r="15" spans="1:14" s="19" customFormat="1" x14ac:dyDescent="0.35">
      <c r="A15" s="16"/>
      <c r="B15" s="17">
        <v>2</v>
      </c>
      <c r="C15" s="14">
        <v>287</v>
      </c>
      <c r="D15" s="7" t="str">
        <f t="shared" si="3"/>
        <v>Erin TREACY</v>
      </c>
      <c r="E15" s="7" t="str">
        <f t="shared" si="4"/>
        <v>U13 Girls</v>
      </c>
      <c r="F15" s="7" t="str">
        <f t="shared" si="5"/>
        <v>Corby AC</v>
      </c>
      <c r="G15" s="18">
        <v>31.3</v>
      </c>
      <c r="H15" s="20"/>
    </row>
    <row r="16" spans="1:14" s="19" customFormat="1" x14ac:dyDescent="0.35">
      <c r="A16" s="16"/>
      <c r="B16" s="17">
        <v>3</v>
      </c>
      <c r="C16" s="14">
        <v>288</v>
      </c>
      <c r="D16" s="7" t="str">
        <f t="shared" si="3"/>
        <v>Millie WEBB</v>
      </c>
      <c r="E16" s="7" t="str">
        <f t="shared" si="4"/>
        <v>U13 Girls</v>
      </c>
      <c r="F16" s="7" t="str">
        <f t="shared" si="5"/>
        <v>Kettering Town Harriers</v>
      </c>
      <c r="G16" s="18">
        <v>31.7</v>
      </c>
      <c r="H16" s="20"/>
    </row>
    <row r="17" spans="1:8" s="19" customFormat="1" x14ac:dyDescent="0.35">
      <c r="A17" s="16"/>
      <c r="B17" s="17">
        <v>4</v>
      </c>
      <c r="C17" s="14">
        <v>279</v>
      </c>
      <c r="D17" s="7" t="str">
        <f t="shared" si="3"/>
        <v>Ellie HARMER</v>
      </c>
      <c r="E17" s="7" t="str">
        <f t="shared" si="4"/>
        <v>U13 Girls</v>
      </c>
      <c r="F17" s="7" t="str">
        <f t="shared" si="5"/>
        <v>Rugby &amp; Northampton AC</v>
      </c>
      <c r="G17" s="18">
        <v>34.1</v>
      </c>
      <c r="H17" s="20"/>
    </row>
    <row r="18" spans="1:8" s="19" customFormat="1" x14ac:dyDescent="0.35">
      <c r="A18" s="16"/>
      <c r="B18" s="17">
        <v>5</v>
      </c>
      <c r="C18" s="14">
        <v>272</v>
      </c>
      <c r="D18" s="7" t="str">
        <f t="shared" si="3"/>
        <v>Tilly HALLADEY</v>
      </c>
      <c r="E18" s="7" t="str">
        <f t="shared" si="4"/>
        <v>U13 Girls</v>
      </c>
      <c r="F18" s="7" t="str">
        <f t="shared" si="5"/>
        <v>Rugby &amp; Northampton AC</v>
      </c>
      <c r="G18" s="18">
        <v>36.200000000000003</v>
      </c>
      <c r="H18" s="20"/>
    </row>
    <row r="19" spans="1:8" s="19" customFormat="1" x14ac:dyDescent="0.35">
      <c r="A19" s="16"/>
      <c r="B19" s="17">
        <v>6</v>
      </c>
      <c r="C19" s="14">
        <v>284</v>
      </c>
      <c r="D19" s="7" t="str">
        <f t="shared" si="3"/>
        <v>Imogen NIX</v>
      </c>
      <c r="E19" s="7" t="str">
        <f t="shared" si="4"/>
        <v>U13 Girls</v>
      </c>
      <c r="F19" s="7" t="str">
        <f t="shared" si="5"/>
        <v>Kettering Town Harriers</v>
      </c>
      <c r="G19" s="18">
        <v>38</v>
      </c>
      <c r="H19" s="20"/>
    </row>
    <row r="20" spans="1:8" s="19" customFormat="1" x14ac:dyDescent="0.35">
      <c r="A20" s="16"/>
      <c r="B20" s="17">
        <v>7</v>
      </c>
      <c r="C20" s="14">
        <v>286</v>
      </c>
      <c r="D20" s="7" t="str">
        <f t="shared" si="3"/>
        <v xml:space="preserve">Isabella TAYLOR </v>
      </c>
      <c r="E20" s="7" t="str">
        <f t="shared" si="4"/>
        <v>U13 Girls</v>
      </c>
      <c r="F20" s="7" t="str">
        <f t="shared" si="5"/>
        <v>4Life Triathlon Club</v>
      </c>
      <c r="G20" s="18">
        <v>39.6</v>
      </c>
      <c r="H20" s="20"/>
    </row>
    <row r="21" spans="1:8" s="19" customFormat="1" x14ac:dyDescent="0.35">
      <c r="A21" s="16"/>
      <c r="B21" s="17">
        <v>8</v>
      </c>
      <c r="C21" s="14"/>
      <c r="D21" s="7" t="str">
        <f t="shared" si="3"/>
        <v/>
      </c>
      <c r="E21" s="7" t="str">
        <f t="shared" si="4"/>
        <v/>
      </c>
      <c r="F21" s="7" t="str">
        <f t="shared" si="5"/>
        <v/>
      </c>
      <c r="G21" s="18"/>
      <c r="H21" s="20"/>
    </row>
    <row r="22" spans="1:8" s="19" customFormat="1" x14ac:dyDescent="0.35">
      <c r="A22" s="16"/>
      <c r="B22" s="17"/>
      <c r="C22" s="23"/>
      <c r="D22" s="7"/>
      <c r="E22" s="7"/>
      <c r="F22" s="7"/>
      <c r="G22" s="18"/>
      <c r="H22" s="20"/>
    </row>
    <row r="23" spans="1:8" x14ac:dyDescent="0.35">
      <c r="A23" s="1" t="s">
        <v>7</v>
      </c>
      <c r="B23" s="2">
        <f>IF(OR($A23=0,$A23=""),"",VLOOKUP($A23,timetable,8,FALSE))</f>
        <v>11.25</v>
      </c>
      <c r="C23" s="3" t="str">
        <f>IF(OR($A23=0,$A23=""),"",VLOOKUP($A23,timetable,9,FALSE))</f>
        <v>T2 U13 Boys 200m Heats</v>
      </c>
      <c r="D23" s="4"/>
      <c r="E23" s="4"/>
      <c r="F23" s="4"/>
      <c r="G23" s="5"/>
    </row>
    <row r="25" spans="1:8" x14ac:dyDescent="0.35">
      <c r="A25" s="8">
        <v>1</v>
      </c>
      <c r="B25" s="9" t="str">
        <f>CONCATENATE("RACE ",A25)</f>
        <v>RACE 1</v>
      </c>
      <c r="C25" s="10" t="s">
        <v>1</v>
      </c>
      <c r="D25" s="11" t="s">
        <v>2</v>
      </c>
      <c r="E25" s="11" t="s">
        <v>3</v>
      </c>
      <c r="F25" s="11" t="s">
        <v>4</v>
      </c>
      <c r="G25" s="12" t="s">
        <v>5</v>
      </c>
      <c r="H25" s="12" t="s">
        <v>6</v>
      </c>
    </row>
    <row r="26" spans="1:8" x14ac:dyDescent="0.35">
      <c r="B26" s="13">
        <v>1</v>
      </c>
      <c r="C26" s="14">
        <v>39</v>
      </c>
      <c r="D26" s="7" t="str">
        <f t="shared" ref="D26:D33" si="6">IF(OR($C26=0,$C26=""),"",VLOOKUP($C26,entrants,7,FALSE))</f>
        <v>Max MOWFORTH</v>
      </c>
      <c r="E26" s="7" t="str">
        <f t="shared" ref="E26:E33" si="7">IF(OR($C26=0,$C26=""),"",(VLOOKUP($C26,entrants,10,FALSE)))</f>
        <v>U13 Boys</v>
      </c>
      <c r="F26" s="7" t="str">
        <f t="shared" ref="F26:F33" si="8">IF(OR($C26=0,$C26=""),"",(VLOOKUP($C26,entrants,8,FALSE)))</f>
        <v>Kettering Town Harriers</v>
      </c>
      <c r="G26" s="18">
        <v>26.7</v>
      </c>
    </row>
    <row r="27" spans="1:8" x14ac:dyDescent="0.35">
      <c r="A27" s="16"/>
      <c r="B27" s="17">
        <v>2</v>
      </c>
      <c r="C27" s="14">
        <v>4</v>
      </c>
      <c r="D27" s="7" t="str">
        <f t="shared" si="6"/>
        <v>Eoin BEEVERS</v>
      </c>
      <c r="E27" s="7" t="str">
        <f t="shared" si="7"/>
        <v>U13 Boys</v>
      </c>
      <c r="F27" s="7" t="str">
        <f t="shared" si="8"/>
        <v>Daventry AAC</v>
      </c>
      <c r="G27" s="18">
        <v>28.5</v>
      </c>
    </row>
    <row r="28" spans="1:8" x14ac:dyDescent="0.35">
      <c r="A28" s="16"/>
      <c r="B28" s="17">
        <v>3</v>
      </c>
      <c r="C28" s="14">
        <v>52</v>
      </c>
      <c r="D28" s="7" t="str">
        <f t="shared" si="6"/>
        <v>Cole SINNOTT</v>
      </c>
      <c r="E28" s="7" t="str">
        <f t="shared" si="7"/>
        <v>U13 Boys</v>
      </c>
      <c r="F28" s="7" t="str">
        <f t="shared" si="8"/>
        <v>Kettering Town Harriers</v>
      </c>
      <c r="G28" s="18">
        <v>28.8</v>
      </c>
    </row>
    <row r="29" spans="1:8" x14ac:dyDescent="0.35">
      <c r="A29" s="16"/>
      <c r="B29" s="17">
        <v>4</v>
      </c>
      <c r="C29" s="14">
        <v>15</v>
      </c>
      <c r="D29" s="7" t="str">
        <f t="shared" si="6"/>
        <v>Kaiyuki CRISP</v>
      </c>
      <c r="E29" s="7" t="str">
        <f t="shared" si="7"/>
        <v>U13 Boys</v>
      </c>
      <c r="F29" s="7" t="str">
        <f t="shared" si="8"/>
        <v>Rugby &amp; Northampton AC</v>
      </c>
      <c r="G29" s="18">
        <v>29.5</v>
      </c>
    </row>
    <row r="30" spans="1:8" x14ac:dyDescent="0.35">
      <c r="A30" s="16"/>
      <c r="B30" s="17">
        <v>5</v>
      </c>
      <c r="C30" s="14">
        <v>57</v>
      </c>
      <c r="D30" s="7" t="str">
        <f t="shared" si="6"/>
        <v>Archie TATTERSALL</v>
      </c>
      <c r="E30" s="7" t="str">
        <f t="shared" si="7"/>
        <v>U13 Boys</v>
      </c>
      <c r="F30" s="7" t="str">
        <f t="shared" si="8"/>
        <v>Silson Joggers AC</v>
      </c>
      <c r="G30" s="18">
        <v>31.3</v>
      </c>
    </row>
    <row r="31" spans="1:8" x14ac:dyDescent="0.35">
      <c r="A31" s="16"/>
      <c r="B31" s="17">
        <v>6</v>
      </c>
      <c r="C31" s="14">
        <v>8</v>
      </c>
      <c r="D31" s="7" t="str">
        <f t="shared" si="6"/>
        <v>Ben BROOKER</v>
      </c>
      <c r="E31" s="7" t="str">
        <f t="shared" si="7"/>
        <v>U13 Boys</v>
      </c>
      <c r="F31" s="7" t="str">
        <f t="shared" si="8"/>
        <v>Kettering Town Harriers</v>
      </c>
      <c r="G31" s="18">
        <v>32.799999999999997</v>
      </c>
    </row>
    <row r="32" spans="1:8" x14ac:dyDescent="0.35">
      <c r="A32" s="16"/>
      <c r="B32" s="17">
        <v>7</v>
      </c>
      <c r="C32" s="14">
        <v>43</v>
      </c>
      <c r="D32" s="7" t="str">
        <f t="shared" si="6"/>
        <v>Alfie PACE</v>
      </c>
      <c r="E32" s="7" t="str">
        <f t="shared" si="7"/>
        <v>U13 Boys</v>
      </c>
      <c r="F32" s="7" t="str">
        <f t="shared" si="8"/>
        <v>Silson Joggers AC</v>
      </c>
      <c r="G32" s="18">
        <v>35.799999999999997</v>
      </c>
    </row>
    <row r="33" spans="1:8" x14ac:dyDescent="0.35">
      <c r="A33" s="16"/>
      <c r="B33" s="17">
        <v>8</v>
      </c>
      <c r="C33" s="14"/>
      <c r="D33" s="7" t="str">
        <f t="shared" si="6"/>
        <v/>
      </c>
      <c r="E33" s="7" t="str">
        <f t="shared" si="7"/>
        <v/>
      </c>
      <c r="F33" s="7" t="str">
        <f t="shared" si="8"/>
        <v/>
      </c>
      <c r="G33" s="18"/>
    </row>
    <row r="34" spans="1:8" x14ac:dyDescent="0.35">
      <c r="A34" s="16"/>
      <c r="B34" s="17"/>
      <c r="C34" s="21"/>
      <c r="G34" s="22"/>
    </row>
    <row r="35" spans="1:8" x14ac:dyDescent="0.35">
      <c r="A35" s="16">
        <v>2</v>
      </c>
      <c r="B35" s="9" t="str">
        <f>CONCATENATE("RACE ",A35)</f>
        <v>RACE 2</v>
      </c>
      <c r="C35" s="10" t="s">
        <v>1</v>
      </c>
      <c r="D35" s="11" t="s">
        <v>2</v>
      </c>
      <c r="E35" s="11" t="s">
        <v>3</v>
      </c>
      <c r="F35" s="11" t="s">
        <v>4</v>
      </c>
      <c r="G35" s="12" t="s">
        <v>5</v>
      </c>
      <c r="H35" s="12" t="s">
        <v>6</v>
      </c>
    </row>
    <row r="36" spans="1:8" x14ac:dyDescent="0.35">
      <c r="A36" s="16"/>
      <c r="B36" s="13">
        <v>1</v>
      </c>
      <c r="C36" s="14">
        <v>76</v>
      </c>
      <c r="D36" s="7" t="str">
        <f t="shared" ref="D36:D43" si="9">IF(OR($C36=0,$C36=""),"",VLOOKUP($C36,entrants,7,FALSE))</f>
        <v>Samuel HARRISON</v>
      </c>
      <c r="E36" s="7" t="str">
        <f t="shared" ref="E36:E43" si="10">IF(OR($C36=0,$C36=""),"",(VLOOKUP($C36,entrants,10,FALSE)))</f>
        <v>U13 Boys</v>
      </c>
      <c r="F36" s="7" t="str">
        <f t="shared" ref="F36:F43" si="11">IF(OR($C36=0,$C36=""),"",(VLOOKUP($C36,entrants,8,FALSE)))</f>
        <v>Kettering Town Harriers</v>
      </c>
      <c r="G36" s="18">
        <v>28.1</v>
      </c>
    </row>
    <row r="37" spans="1:8" x14ac:dyDescent="0.35">
      <c r="A37" s="16"/>
      <c r="B37" s="17">
        <v>2</v>
      </c>
      <c r="C37" s="14">
        <v>58</v>
      </c>
      <c r="D37" s="7" t="str">
        <f t="shared" si="9"/>
        <v>Sachin THETHY</v>
      </c>
      <c r="E37" s="7" t="str">
        <f t="shared" si="10"/>
        <v>U13 Boys</v>
      </c>
      <c r="F37" s="7" t="str">
        <f t="shared" si="11"/>
        <v>Rugby &amp; Northampton AC</v>
      </c>
      <c r="G37" s="18">
        <v>30.2</v>
      </c>
    </row>
    <row r="38" spans="1:8" x14ac:dyDescent="0.35">
      <c r="A38" s="16"/>
      <c r="B38" s="17">
        <v>3</v>
      </c>
      <c r="C38" s="14">
        <v>80</v>
      </c>
      <c r="D38" s="7" t="str">
        <f t="shared" si="9"/>
        <v>Aidan O'BRIEN</v>
      </c>
      <c r="E38" s="7" t="str">
        <f t="shared" si="10"/>
        <v>U13 Boys</v>
      </c>
      <c r="F38" s="7" t="str">
        <f t="shared" si="11"/>
        <v>Rugby &amp; Northampton AC</v>
      </c>
      <c r="G38" s="18">
        <v>31.9</v>
      </c>
    </row>
    <row r="39" spans="1:8" x14ac:dyDescent="0.35">
      <c r="A39" s="16"/>
      <c r="B39" s="17">
        <v>4</v>
      </c>
      <c r="C39" s="14">
        <v>71</v>
      </c>
      <c r="D39" s="7" t="str">
        <f t="shared" si="9"/>
        <v>Oliver BIRCH</v>
      </c>
      <c r="E39" s="7" t="str">
        <f t="shared" si="10"/>
        <v>U13 Boys</v>
      </c>
      <c r="F39" s="7" t="str">
        <f t="shared" si="11"/>
        <v>Rugby &amp; Northampton AC</v>
      </c>
      <c r="G39" s="18">
        <v>32.1</v>
      </c>
    </row>
    <row r="40" spans="1:8" x14ac:dyDescent="0.35">
      <c r="A40" s="16"/>
      <c r="B40" s="17">
        <v>5</v>
      </c>
      <c r="C40" s="14">
        <v>77</v>
      </c>
      <c r="D40" s="7" t="str">
        <f t="shared" si="9"/>
        <v>Finlay HEARD</v>
      </c>
      <c r="E40" s="7" t="str">
        <f t="shared" si="10"/>
        <v>U13 Boys</v>
      </c>
      <c r="F40" s="7" t="str">
        <f t="shared" si="11"/>
        <v>Rugby &amp; Northampton AC</v>
      </c>
      <c r="G40" s="18">
        <v>33.700000000000003</v>
      </c>
    </row>
    <row r="41" spans="1:8" x14ac:dyDescent="0.35">
      <c r="A41" s="16"/>
      <c r="B41" s="17">
        <v>6</v>
      </c>
      <c r="C41" s="14">
        <v>72</v>
      </c>
      <c r="D41" s="7" t="str">
        <f t="shared" si="9"/>
        <v>Luke BOYES</v>
      </c>
      <c r="E41" s="7" t="str">
        <f t="shared" si="10"/>
        <v>U13 Boys</v>
      </c>
      <c r="F41" s="7" t="str">
        <f t="shared" si="11"/>
        <v>Rugby &amp; Northampton AC</v>
      </c>
      <c r="G41" s="18">
        <v>36.5</v>
      </c>
    </row>
    <row r="42" spans="1:8" x14ac:dyDescent="0.35">
      <c r="A42" s="16"/>
      <c r="B42" s="17">
        <v>7</v>
      </c>
      <c r="C42" s="14"/>
      <c r="D42" s="7" t="str">
        <f t="shared" si="9"/>
        <v/>
      </c>
      <c r="E42" s="7" t="str">
        <f t="shared" si="10"/>
        <v/>
      </c>
      <c r="F42" s="7" t="str">
        <f t="shared" si="11"/>
        <v/>
      </c>
      <c r="G42" s="18"/>
    </row>
    <row r="43" spans="1:8" x14ac:dyDescent="0.35">
      <c r="A43" s="16"/>
      <c r="B43" s="17">
        <v>8</v>
      </c>
      <c r="C43" s="14"/>
      <c r="D43" s="7" t="str">
        <f t="shared" si="9"/>
        <v/>
      </c>
      <c r="E43" s="7" t="str">
        <f t="shared" si="10"/>
        <v/>
      </c>
      <c r="F43" s="7" t="str">
        <f t="shared" si="11"/>
        <v/>
      </c>
      <c r="G43" s="18"/>
    </row>
    <row r="44" spans="1:8" x14ac:dyDescent="0.35">
      <c r="D44" s="7" t="str">
        <f>IF(OR($C44=0,$C44=""),"",VLOOKUP($C44,entrants,5,FALSE))</f>
        <v/>
      </c>
      <c r="F44" s="7" t="str">
        <f>IF(OR($C44=0,$C44=""),"",(VLOOKUP($C44,entrants,6,FALSE)))</f>
        <v/>
      </c>
    </row>
    <row r="45" spans="1:8" x14ac:dyDescent="0.35">
      <c r="A45" s="1" t="s">
        <v>8</v>
      </c>
      <c r="B45" s="2">
        <f>IF(OR($A45=0,$A45=""),"",VLOOKUP($A45,timetable,8,FALSE))</f>
        <v>11.35</v>
      </c>
      <c r="C45" s="3" t="str">
        <f>IF(OR($A45=0,$A45=""),"",VLOOKUP($A45,timetable,9,FALSE))</f>
        <v>T3 U15 Girls 200m Heats</v>
      </c>
      <c r="D45" s="4"/>
      <c r="E45" s="4"/>
      <c r="F45" s="4"/>
      <c r="G45" s="5"/>
    </row>
    <row r="47" spans="1:8" x14ac:dyDescent="0.35">
      <c r="A47" s="8">
        <v>1</v>
      </c>
      <c r="B47" s="9" t="str">
        <f>CONCATENATE("RACE ",A47)</f>
        <v>RACE 1</v>
      </c>
      <c r="C47" s="10" t="s">
        <v>1</v>
      </c>
      <c r="D47" s="11" t="s">
        <v>2</v>
      </c>
      <c r="E47" s="11" t="s">
        <v>3</v>
      </c>
      <c r="F47" s="11" t="s">
        <v>4</v>
      </c>
      <c r="G47" s="12" t="s">
        <v>5</v>
      </c>
      <c r="H47" s="12" t="s">
        <v>6</v>
      </c>
    </row>
    <row r="48" spans="1:8" x14ac:dyDescent="0.35">
      <c r="B48" s="13">
        <v>1</v>
      </c>
      <c r="C48" s="14">
        <v>231</v>
      </c>
      <c r="D48" s="7" t="str">
        <f t="shared" ref="D48:D55" si="12">IF(OR($C48=0,$C48=""),"",VLOOKUP($C48,entrants,7,FALSE))</f>
        <v>Erin HEALY</v>
      </c>
      <c r="E48" s="7" t="str">
        <f t="shared" ref="E48:E55" si="13">IF(OR($C48=0,$C48=""),"",(VLOOKUP($C48,entrants,10,FALSE)))</f>
        <v>U15 Girls</v>
      </c>
      <c r="F48" s="7" t="str">
        <f t="shared" ref="F48:F55" si="14">IF(OR($C48=0,$C48=""),"",(VLOOKUP($C48,entrants,8,FALSE)))</f>
        <v>Kettering Town Harriers</v>
      </c>
      <c r="G48" s="15">
        <v>26.7</v>
      </c>
    </row>
    <row r="49" spans="1:8" x14ac:dyDescent="0.35">
      <c r="A49" s="16"/>
      <c r="B49" s="17">
        <v>2</v>
      </c>
      <c r="C49" s="14">
        <v>224</v>
      </c>
      <c r="D49" s="7" t="str">
        <f t="shared" si="12"/>
        <v>Regan COOPER</v>
      </c>
      <c r="E49" s="7" t="str">
        <f t="shared" si="13"/>
        <v>U15 Girls</v>
      </c>
      <c r="F49" s="7" t="str">
        <f t="shared" si="14"/>
        <v>Marshall Milton Keynes AC</v>
      </c>
      <c r="G49" s="18">
        <v>28</v>
      </c>
    </row>
    <row r="50" spans="1:8" x14ac:dyDescent="0.35">
      <c r="A50" s="16"/>
      <c r="B50" s="17">
        <v>3</v>
      </c>
      <c r="C50" s="14">
        <v>222</v>
      </c>
      <c r="D50" s="7" t="str">
        <f t="shared" si="12"/>
        <v>Annabelle CLOTWORTHY</v>
      </c>
      <c r="E50" s="7" t="str">
        <f t="shared" si="13"/>
        <v>U15 Girls</v>
      </c>
      <c r="F50" s="7" t="str">
        <f t="shared" si="14"/>
        <v>Kettering Town Harriers</v>
      </c>
      <c r="G50" s="18">
        <v>28.7</v>
      </c>
    </row>
    <row r="51" spans="1:8" x14ac:dyDescent="0.35">
      <c r="A51" s="16"/>
      <c r="B51" s="17">
        <v>4</v>
      </c>
      <c r="C51" s="14">
        <v>209</v>
      </c>
      <c r="D51" s="7" t="str">
        <f t="shared" si="12"/>
        <v>Alex BEALE</v>
      </c>
      <c r="E51" s="7" t="str">
        <f t="shared" si="13"/>
        <v>U15 Girls</v>
      </c>
      <c r="F51" s="7" t="str">
        <f t="shared" si="14"/>
        <v>Kettering Town Harriers</v>
      </c>
      <c r="G51" s="18">
        <v>28.8</v>
      </c>
    </row>
    <row r="52" spans="1:8" x14ac:dyDescent="0.35">
      <c r="A52" s="16"/>
      <c r="B52" s="17">
        <v>5</v>
      </c>
      <c r="C52" s="14">
        <v>236</v>
      </c>
      <c r="D52" s="7" t="str">
        <f t="shared" si="12"/>
        <v>Berny KWEI-TAGOE</v>
      </c>
      <c r="E52" s="7" t="str">
        <f t="shared" si="13"/>
        <v>U15 Girls</v>
      </c>
      <c r="F52" s="7" t="str">
        <f t="shared" si="14"/>
        <v>Kettering Town Harriers</v>
      </c>
      <c r="G52" s="18">
        <v>28.8</v>
      </c>
    </row>
    <row r="53" spans="1:8" x14ac:dyDescent="0.35">
      <c r="A53" s="16"/>
      <c r="B53" s="17">
        <v>6</v>
      </c>
      <c r="C53" s="14">
        <v>310</v>
      </c>
      <c r="D53" s="7" t="str">
        <f t="shared" si="12"/>
        <v>Abigail WARD</v>
      </c>
      <c r="E53" s="7" t="str">
        <f t="shared" si="13"/>
        <v>U15 Girls</v>
      </c>
      <c r="F53" s="7" t="str">
        <f t="shared" si="14"/>
        <v>Rugby &amp; Northampton AC</v>
      </c>
      <c r="G53" s="18">
        <v>28.9</v>
      </c>
    </row>
    <row r="54" spans="1:8" x14ac:dyDescent="0.35">
      <c r="A54" s="16"/>
      <c r="B54" s="17">
        <v>7</v>
      </c>
      <c r="C54" s="14">
        <v>215</v>
      </c>
      <c r="D54" s="7" t="str">
        <f t="shared" si="12"/>
        <v>Matilda BRAITHWAITE</v>
      </c>
      <c r="E54" s="7" t="str">
        <f t="shared" si="13"/>
        <v>U15 Girls</v>
      </c>
      <c r="F54" s="7" t="str">
        <f t="shared" si="14"/>
        <v>Kettering Town Harriers</v>
      </c>
      <c r="G54" s="18">
        <v>31.9</v>
      </c>
    </row>
    <row r="55" spans="1:8" x14ac:dyDescent="0.35">
      <c r="A55" s="16"/>
      <c r="B55" s="17">
        <v>8</v>
      </c>
      <c r="C55" s="14"/>
      <c r="D55" s="7" t="str">
        <f t="shared" si="12"/>
        <v/>
      </c>
      <c r="E55" s="7" t="str">
        <f t="shared" si="13"/>
        <v/>
      </c>
      <c r="F55" s="7" t="str">
        <f t="shared" si="14"/>
        <v/>
      </c>
      <c r="G55" s="18"/>
    </row>
    <row r="56" spans="1:8" x14ac:dyDescent="0.35">
      <c r="A56" s="16"/>
      <c r="B56" s="17"/>
      <c r="C56" s="21"/>
      <c r="G56" s="22"/>
    </row>
    <row r="57" spans="1:8" x14ac:dyDescent="0.35">
      <c r="A57" s="16">
        <v>2</v>
      </c>
      <c r="B57" s="9" t="str">
        <f>CONCATENATE("RACE ",A57)</f>
        <v>RACE 2</v>
      </c>
      <c r="C57" s="10" t="s">
        <v>1</v>
      </c>
      <c r="D57" s="11" t="s">
        <v>2</v>
      </c>
      <c r="E57" s="11" t="s">
        <v>3</v>
      </c>
      <c r="F57" s="11" t="s">
        <v>4</v>
      </c>
      <c r="G57" s="12" t="s">
        <v>5</v>
      </c>
      <c r="H57" s="12" t="s">
        <v>6</v>
      </c>
    </row>
    <row r="58" spans="1:8" x14ac:dyDescent="0.35">
      <c r="A58" s="16"/>
      <c r="B58" s="13">
        <v>1</v>
      </c>
      <c r="C58" s="14">
        <v>241</v>
      </c>
      <c r="D58" s="7" t="str">
        <f t="shared" ref="D58:D65" si="15">IF(OR($C58=0,$C58=""),"",VLOOKUP($C58,entrants,7,FALSE))</f>
        <v>Cleo MARTIN-EVANS</v>
      </c>
      <c r="E58" s="7" t="str">
        <f t="shared" ref="E58:E65" si="16">IF(OR($C58=0,$C58=""),"",(VLOOKUP($C58,entrants,10,FALSE)))</f>
        <v>U15 Girls</v>
      </c>
      <c r="F58" s="7" t="str">
        <f t="shared" ref="F58:F65" si="17">IF(OR($C58=0,$C58=""),"",(VLOOKUP($C58,entrants,8,FALSE)))</f>
        <v>Daventry AAC</v>
      </c>
      <c r="G58" s="18">
        <v>27.1</v>
      </c>
    </row>
    <row r="59" spans="1:8" x14ac:dyDescent="0.35">
      <c r="A59" s="16"/>
      <c r="B59" s="17">
        <v>2</v>
      </c>
      <c r="C59" s="14">
        <v>259</v>
      </c>
      <c r="D59" s="7" t="str">
        <f t="shared" si="15"/>
        <v>Ellen SMITH</v>
      </c>
      <c r="E59" s="7" t="str">
        <f t="shared" si="16"/>
        <v>U15 Girls</v>
      </c>
      <c r="F59" s="7" t="str">
        <f t="shared" si="17"/>
        <v>Kettering Town Harriers</v>
      </c>
      <c r="G59" s="18">
        <v>28</v>
      </c>
    </row>
    <row r="60" spans="1:8" x14ac:dyDescent="0.35">
      <c r="A60" s="16"/>
      <c r="B60" s="17">
        <v>3</v>
      </c>
      <c r="C60" s="14">
        <v>273</v>
      </c>
      <c r="D60" s="7" t="str">
        <f t="shared" si="15"/>
        <v>Lauren MCMULLEN</v>
      </c>
      <c r="E60" s="7" t="str">
        <f t="shared" si="16"/>
        <v>U15 Girls</v>
      </c>
      <c r="F60" s="7" t="str">
        <f t="shared" si="17"/>
        <v>Corby AC</v>
      </c>
      <c r="G60" s="18">
        <v>28.5</v>
      </c>
    </row>
    <row r="61" spans="1:8" x14ac:dyDescent="0.35">
      <c r="A61" s="16"/>
      <c r="B61" s="17">
        <v>4</v>
      </c>
      <c r="C61" s="14">
        <v>256</v>
      </c>
      <c r="D61" s="7" t="str">
        <f t="shared" si="15"/>
        <v>Emily SIERRA PENDERGRAST</v>
      </c>
      <c r="E61" s="7" t="str">
        <f t="shared" si="16"/>
        <v>U15 Girls</v>
      </c>
      <c r="F61" s="7" t="str">
        <f t="shared" si="17"/>
        <v>Kettering Town Harriers</v>
      </c>
      <c r="G61" s="18">
        <v>29.1</v>
      </c>
    </row>
    <row r="62" spans="1:8" x14ac:dyDescent="0.35">
      <c r="A62" s="16"/>
      <c r="B62" s="17">
        <v>5</v>
      </c>
      <c r="C62" s="14">
        <v>265</v>
      </c>
      <c r="D62" s="7" t="str">
        <f t="shared" si="15"/>
        <v>Ella WATFORD</v>
      </c>
      <c r="E62" s="7" t="str">
        <f t="shared" si="16"/>
        <v>U15 Girls</v>
      </c>
      <c r="F62" s="7" t="str">
        <f t="shared" si="17"/>
        <v>Rugby &amp; Northampton AC</v>
      </c>
      <c r="G62" s="18">
        <v>30.6</v>
      </c>
    </row>
    <row r="63" spans="1:8" x14ac:dyDescent="0.35">
      <c r="A63" s="16"/>
      <c r="B63" s="17">
        <v>6</v>
      </c>
      <c r="C63" s="14">
        <v>275</v>
      </c>
      <c r="D63" s="7" t="str">
        <f t="shared" si="15"/>
        <v>Isabelle RIPPON</v>
      </c>
      <c r="E63" s="7" t="str">
        <f t="shared" si="16"/>
        <v>U15 Girls</v>
      </c>
      <c r="F63" s="7" t="str">
        <f t="shared" si="17"/>
        <v>Rugby &amp; Northampton AC</v>
      </c>
      <c r="G63" s="18">
        <v>31.7</v>
      </c>
    </row>
    <row r="64" spans="1:8" x14ac:dyDescent="0.35">
      <c r="A64" s="16"/>
      <c r="B64" s="17">
        <v>7</v>
      </c>
      <c r="C64" s="14">
        <v>266</v>
      </c>
      <c r="D64" s="7" t="str">
        <f t="shared" si="15"/>
        <v>Millie WATFORD</v>
      </c>
      <c r="E64" s="7" t="str">
        <f t="shared" si="16"/>
        <v>U15 Girls</v>
      </c>
      <c r="F64" s="7" t="str">
        <f t="shared" si="17"/>
        <v>Rugby &amp; Northampton AC</v>
      </c>
      <c r="G64" s="18">
        <v>32.299999999999997</v>
      </c>
    </row>
    <row r="65" spans="1:11" x14ac:dyDescent="0.35">
      <c r="A65" s="16"/>
      <c r="B65" s="17">
        <v>8</v>
      </c>
      <c r="C65" s="14"/>
      <c r="D65" s="7" t="str">
        <f t="shared" si="15"/>
        <v/>
      </c>
      <c r="E65" s="7" t="str">
        <f t="shared" si="16"/>
        <v/>
      </c>
      <c r="F65" s="7" t="str">
        <f t="shared" si="17"/>
        <v/>
      </c>
      <c r="G65" s="18"/>
    </row>
    <row r="66" spans="1:11" x14ac:dyDescent="0.35">
      <c r="A66" s="16"/>
      <c r="B66" s="20"/>
      <c r="C66" s="17"/>
      <c r="D66" s="7" t="str">
        <f>IF(OR($C66=0,$C66=""),"",VLOOKUP($C66,entrants,5,FALSE))</f>
        <v/>
      </c>
      <c r="F66" s="7" t="str">
        <f>IF(OR($C66=0,$C66=""),"",(VLOOKUP($C66,entrants,6,FALSE)))</f>
        <v/>
      </c>
      <c r="G66" s="22"/>
    </row>
    <row r="67" spans="1:11" x14ac:dyDescent="0.35">
      <c r="A67" s="1" t="s">
        <v>9</v>
      </c>
      <c r="B67" s="2">
        <f>IF(OR($A67=0,$A67=""),"",VLOOKUP($A67,timetable,8,FALSE))</f>
        <v>11.45</v>
      </c>
      <c r="C67" s="3" t="str">
        <f>IF(OR($A67=0,$A67=""),"",VLOOKUP($A67,timetable,9,FALSE))</f>
        <v>T4 U15 Boys 200m Heats</v>
      </c>
      <c r="D67" s="4"/>
      <c r="E67" s="4"/>
      <c r="F67" s="4"/>
      <c r="G67" s="5"/>
    </row>
    <row r="69" spans="1:11" x14ac:dyDescent="0.35">
      <c r="A69" s="8">
        <v>1</v>
      </c>
      <c r="B69" s="9" t="str">
        <f>CONCATENATE("RACE ",A69)</f>
        <v>RACE 1</v>
      </c>
      <c r="C69" s="10" t="s">
        <v>1</v>
      </c>
      <c r="D69" s="11" t="s">
        <v>2</v>
      </c>
      <c r="E69" s="11" t="s">
        <v>3</v>
      </c>
      <c r="F69" s="11" t="s">
        <v>4</v>
      </c>
      <c r="G69" s="12" t="s">
        <v>5</v>
      </c>
      <c r="H69" s="12" t="s">
        <v>6</v>
      </c>
    </row>
    <row r="70" spans="1:11" x14ac:dyDescent="0.35">
      <c r="B70" s="13">
        <v>1</v>
      </c>
      <c r="C70" s="14">
        <v>13</v>
      </c>
      <c r="D70" s="7" t="str">
        <f t="shared" ref="D70:D77" si="18">IF(OR($C70=0,$C70=""),"",VLOOKUP($C70,entrants,7,FALSE))</f>
        <v>Calum CASEY</v>
      </c>
      <c r="E70" s="7" t="str">
        <f t="shared" ref="E70:E77" si="19">IF(OR($C70=0,$C70=""),"",(VLOOKUP($C70,entrants,10,FALSE)))</f>
        <v>U15 Boys</v>
      </c>
      <c r="F70" s="7" t="str">
        <f t="shared" ref="F70:F77" si="20">IF(OR($C70=0,$C70=""),"",(VLOOKUP($C70,entrants,8,FALSE)))</f>
        <v>Daventry AAC</v>
      </c>
      <c r="G70" s="26">
        <v>25.2</v>
      </c>
      <c r="K70" s="15"/>
    </row>
    <row r="71" spans="1:11" x14ac:dyDescent="0.35">
      <c r="A71" s="16"/>
      <c r="B71" s="17">
        <v>2</v>
      </c>
      <c r="C71" s="14">
        <v>16</v>
      </c>
      <c r="D71" s="7" t="str">
        <f t="shared" si="18"/>
        <v>Rhys CROMBLEHOLME</v>
      </c>
      <c r="E71" s="7" t="str">
        <f t="shared" si="19"/>
        <v>U15 Boys</v>
      </c>
      <c r="F71" s="7" t="str">
        <f t="shared" si="20"/>
        <v>Corby AC</v>
      </c>
      <c r="G71" s="26">
        <v>25.3</v>
      </c>
      <c r="K71" s="18"/>
    </row>
    <row r="72" spans="1:11" x14ac:dyDescent="0.35">
      <c r="A72" s="16"/>
      <c r="B72" s="17">
        <v>3</v>
      </c>
      <c r="C72" s="14">
        <v>40</v>
      </c>
      <c r="D72" s="7" t="str">
        <f t="shared" si="18"/>
        <v>Dylan MUKHTAR</v>
      </c>
      <c r="E72" s="7" t="str">
        <f t="shared" si="19"/>
        <v>U15 Boys</v>
      </c>
      <c r="F72" s="7" t="str">
        <f t="shared" si="20"/>
        <v>Kettering Town Harriers</v>
      </c>
      <c r="G72" s="26">
        <v>25.9</v>
      </c>
      <c r="K72" s="18"/>
    </row>
    <row r="73" spans="1:11" x14ac:dyDescent="0.35">
      <c r="A73" s="16"/>
      <c r="B73" s="17">
        <v>4</v>
      </c>
      <c r="C73" s="14">
        <v>1</v>
      </c>
      <c r="D73" s="7" t="str">
        <f t="shared" si="18"/>
        <v>Lewis-Morgan BARTON</v>
      </c>
      <c r="E73" s="7" t="str">
        <f t="shared" si="19"/>
        <v>U15 Boys</v>
      </c>
      <c r="F73" s="7" t="str">
        <f t="shared" si="20"/>
        <v>Kettering Town Harriers</v>
      </c>
      <c r="G73" s="26">
        <v>26.5</v>
      </c>
      <c r="K73" s="18"/>
    </row>
    <row r="74" spans="1:11" x14ac:dyDescent="0.35">
      <c r="A74" s="16"/>
      <c r="B74" s="17">
        <v>5</v>
      </c>
      <c r="C74" s="14">
        <v>24</v>
      </c>
      <c r="D74" s="7" t="str">
        <f t="shared" si="18"/>
        <v>George GAMMAGE</v>
      </c>
      <c r="E74" s="7" t="str">
        <f t="shared" si="19"/>
        <v>U15 Boys</v>
      </c>
      <c r="F74" s="7" t="str">
        <f t="shared" si="20"/>
        <v>Rugby &amp; Northampton AC</v>
      </c>
      <c r="G74" s="26">
        <v>27</v>
      </c>
      <c r="K74" s="18"/>
    </row>
    <row r="75" spans="1:11" x14ac:dyDescent="0.35">
      <c r="A75" s="16"/>
      <c r="B75" s="17">
        <v>6</v>
      </c>
      <c r="C75" s="14">
        <v>59</v>
      </c>
      <c r="D75" s="7" t="str">
        <f t="shared" si="18"/>
        <v>William THORP</v>
      </c>
      <c r="E75" s="7" t="str">
        <f t="shared" si="19"/>
        <v>U15 Boys</v>
      </c>
      <c r="F75" s="7" t="str">
        <f t="shared" si="20"/>
        <v>Daventry AAC</v>
      </c>
      <c r="G75" s="26">
        <v>27.2</v>
      </c>
      <c r="K75" s="18"/>
    </row>
    <row r="76" spans="1:11" x14ac:dyDescent="0.35">
      <c r="A76" s="16"/>
      <c r="B76" s="17">
        <v>7</v>
      </c>
      <c r="C76" s="14">
        <v>49</v>
      </c>
      <c r="D76" s="7" t="str">
        <f t="shared" si="18"/>
        <v>Alfie SANDERSON</v>
      </c>
      <c r="E76" s="7" t="str">
        <f t="shared" si="19"/>
        <v>U15 Boys</v>
      </c>
      <c r="F76" s="7" t="str">
        <f t="shared" si="20"/>
        <v>Daventry AAC</v>
      </c>
      <c r="G76" s="26">
        <v>28</v>
      </c>
      <c r="K76" s="18"/>
    </row>
    <row r="77" spans="1:11" x14ac:dyDescent="0.35">
      <c r="A77" s="16"/>
      <c r="B77" s="17">
        <v>8</v>
      </c>
      <c r="C77" s="14">
        <v>18</v>
      </c>
      <c r="D77" s="7" t="str">
        <f t="shared" si="18"/>
        <v>Will DEAN</v>
      </c>
      <c r="E77" s="7" t="str">
        <f t="shared" si="19"/>
        <v>U15 Boys</v>
      </c>
      <c r="F77" s="7" t="str">
        <f t="shared" si="20"/>
        <v>Rugby &amp; Northampton AC</v>
      </c>
      <c r="G77" s="26">
        <v>29.4</v>
      </c>
      <c r="K77" s="18"/>
    </row>
    <row r="78" spans="1:11" x14ac:dyDescent="0.35">
      <c r="D78" s="7" t="str">
        <f>IF(OR($C78=0,$C78=""),"",VLOOKUP($C78,entrants,5,FALSE))</f>
        <v/>
      </c>
      <c r="F78" s="7" t="str">
        <f>IF(OR($C78=0,$C78=""),"",(VLOOKUP($C78,entrants,6,FALSE)))</f>
        <v/>
      </c>
    </row>
    <row r="79" spans="1:11" x14ac:dyDescent="0.35">
      <c r="A79" s="1" t="s">
        <v>10</v>
      </c>
      <c r="B79" s="2">
        <f>IF(OR($A79=0,$A79=""),"",VLOOKUP($A79,timetable,8,FALSE))</f>
        <v>11.55</v>
      </c>
      <c r="C79" s="3" t="str">
        <f>IF(OR($A79=0,$A79=""),"",VLOOKUP($A79,timetable,9,FALSE))</f>
        <v>T5 U11 Girls 150m Time Trials</v>
      </c>
      <c r="D79" s="4"/>
      <c r="E79" s="4"/>
      <c r="F79" s="4"/>
      <c r="G79" s="5"/>
    </row>
    <row r="81" spans="1:8" x14ac:dyDescent="0.35">
      <c r="A81" s="8">
        <v>1</v>
      </c>
      <c r="B81" s="9" t="str">
        <f>CONCATENATE("RACE ",A81)</f>
        <v>RACE 1</v>
      </c>
      <c r="C81" s="10" t="s">
        <v>1</v>
      </c>
      <c r="D81" s="11" t="s">
        <v>2</v>
      </c>
      <c r="E81" s="11" t="s">
        <v>3</v>
      </c>
      <c r="F81" s="11" t="s">
        <v>4</v>
      </c>
      <c r="G81" s="12" t="s">
        <v>5</v>
      </c>
      <c r="H81" s="12" t="s">
        <v>6</v>
      </c>
    </row>
    <row r="82" spans="1:8" x14ac:dyDescent="0.35">
      <c r="B82" s="13">
        <v>1</v>
      </c>
      <c r="C82" s="14">
        <v>248</v>
      </c>
      <c r="D82" s="7" t="str">
        <f t="shared" ref="D82:D89" si="21">IF(OR($C82=0,$C82=""),"",VLOOKUP($C82,entrants,7,FALSE))</f>
        <v>Onachukwu NDEFO</v>
      </c>
      <c r="E82" s="7" t="str">
        <f t="shared" ref="E82:E89" si="22">IF(OR($C82=0,$C82=""),"",(VLOOKUP($C82,entrants,10,FALSE)))</f>
        <v>U11 Girls</v>
      </c>
      <c r="F82" s="7" t="str">
        <f t="shared" ref="F82:F89" si="23">IF(OR($C82=0,$C82=""),"",(VLOOKUP($C82,entrants,8,FALSE)))</f>
        <v>Rugby &amp; Northampton AC</v>
      </c>
      <c r="G82" s="26">
        <v>23.6</v>
      </c>
    </row>
    <row r="83" spans="1:8" x14ac:dyDescent="0.35">
      <c r="A83" s="16"/>
      <c r="B83" s="17">
        <v>2</v>
      </c>
      <c r="C83" s="14">
        <v>235</v>
      </c>
      <c r="D83" s="7" t="str">
        <f t="shared" si="21"/>
        <v>Ruby KEARY</v>
      </c>
      <c r="E83" s="7" t="str">
        <f t="shared" si="22"/>
        <v>U11 Girls</v>
      </c>
      <c r="F83" s="7" t="str">
        <f t="shared" si="23"/>
        <v>Rugby &amp; Northampton AC</v>
      </c>
      <c r="G83" s="26">
        <v>25.7</v>
      </c>
    </row>
    <row r="84" spans="1:8" x14ac:dyDescent="0.35">
      <c r="A84" s="16"/>
      <c r="B84" s="17">
        <v>3</v>
      </c>
      <c r="C84" s="14">
        <v>245</v>
      </c>
      <c r="D84" s="7" t="str">
        <f t="shared" si="21"/>
        <v>Erin MCCLYMONT</v>
      </c>
      <c r="E84" s="7" t="str">
        <f t="shared" si="22"/>
        <v>U11 Girls</v>
      </c>
      <c r="F84" s="7" t="str">
        <f t="shared" si="23"/>
        <v>Corby AC</v>
      </c>
      <c r="G84" s="26">
        <v>26.3</v>
      </c>
    </row>
    <row r="85" spans="1:8" x14ac:dyDescent="0.35">
      <c r="A85" s="16"/>
      <c r="B85" s="17">
        <v>4</v>
      </c>
      <c r="C85" s="14">
        <v>247</v>
      </c>
      <c r="D85" s="7" t="str">
        <f t="shared" si="21"/>
        <v>Zoë MORGAN WILLIAMS</v>
      </c>
      <c r="E85" s="7" t="str">
        <f t="shared" si="22"/>
        <v>U11 Girls</v>
      </c>
      <c r="F85" s="7" t="str">
        <f t="shared" si="23"/>
        <v>Harborough AC</v>
      </c>
      <c r="G85" s="26">
        <v>26.4</v>
      </c>
    </row>
    <row r="86" spans="1:8" x14ac:dyDescent="0.35">
      <c r="A86" s="16"/>
      <c r="B86" s="17">
        <v>5</v>
      </c>
      <c r="C86" s="14">
        <v>217</v>
      </c>
      <c r="D86" s="7" t="str">
        <f t="shared" si="21"/>
        <v>Lilly BUCK</v>
      </c>
      <c r="E86" s="7" t="str">
        <f t="shared" si="22"/>
        <v>U11 Girls</v>
      </c>
      <c r="F86" s="7" t="str">
        <f t="shared" si="23"/>
        <v>Rugby &amp; Northampton AC</v>
      </c>
      <c r="G86" s="26">
        <v>27.4</v>
      </c>
    </row>
    <row r="87" spans="1:8" x14ac:dyDescent="0.35">
      <c r="A87" s="16"/>
      <c r="B87" s="17">
        <v>6</v>
      </c>
      <c r="C87" s="14"/>
      <c r="D87" s="7" t="str">
        <f t="shared" si="21"/>
        <v/>
      </c>
      <c r="E87" s="7" t="str">
        <f t="shared" si="22"/>
        <v/>
      </c>
      <c r="F87" s="7" t="str">
        <f t="shared" si="23"/>
        <v/>
      </c>
      <c r="G87" s="26"/>
    </row>
    <row r="88" spans="1:8" x14ac:dyDescent="0.35">
      <c r="A88" s="16"/>
      <c r="B88" s="17">
        <v>7</v>
      </c>
      <c r="C88" s="14"/>
      <c r="D88" s="7" t="str">
        <f t="shared" si="21"/>
        <v/>
      </c>
      <c r="E88" s="7" t="str">
        <f t="shared" si="22"/>
        <v/>
      </c>
      <c r="F88" s="7" t="str">
        <f t="shared" si="23"/>
        <v/>
      </c>
      <c r="G88" s="26"/>
    </row>
    <row r="89" spans="1:8" x14ac:dyDescent="0.35">
      <c r="A89" s="16"/>
      <c r="B89" s="17">
        <v>8</v>
      </c>
      <c r="C89" s="14"/>
      <c r="D89" s="7" t="str">
        <f t="shared" si="21"/>
        <v/>
      </c>
      <c r="E89" s="7" t="str">
        <f t="shared" si="22"/>
        <v/>
      </c>
      <c r="F89" s="7" t="str">
        <f t="shared" si="23"/>
        <v/>
      </c>
      <c r="G89" s="26"/>
    </row>
    <row r="90" spans="1:8" x14ac:dyDescent="0.35">
      <c r="A90" s="16"/>
      <c r="B90" s="17"/>
      <c r="C90" s="23"/>
      <c r="D90" s="19"/>
      <c r="E90" s="19"/>
      <c r="F90" s="19"/>
      <c r="G90" s="27"/>
    </row>
    <row r="91" spans="1:8" x14ac:dyDescent="0.35">
      <c r="A91" s="16">
        <v>2</v>
      </c>
      <c r="B91" s="9" t="str">
        <f>CONCATENATE("RACE ",A91)</f>
        <v>RACE 2</v>
      </c>
      <c r="C91" s="10" t="s">
        <v>1</v>
      </c>
      <c r="D91" s="11" t="s">
        <v>2</v>
      </c>
      <c r="E91" s="11" t="s">
        <v>3</v>
      </c>
      <c r="F91" s="11" t="s">
        <v>4</v>
      </c>
      <c r="G91" s="12" t="s">
        <v>5</v>
      </c>
      <c r="H91" s="12" t="s">
        <v>6</v>
      </c>
    </row>
    <row r="92" spans="1:8" x14ac:dyDescent="0.35">
      <c r="A92" s="16"/>
      <c r="B92" s="13">
        <v>1</v>
      </c>
      <c r="C92" s="14">
        <v>252</v>
      </c>
      <c r="D92" s="7" t="str">
        <f t="shared" ref="D92:D99" si="24">IF(OR($C92=0,$C92=""),"",VLOOKUP($C92,entrants,7,FALSE))</f>
        <v>Cailtin REEVES</v>
      </c>
      <c r="E92" s="7" t="str">
        <f t="shared" ref="E92:E99" si="25">IF(OR($C92=0,$C92=""),"",(VLOOKUP($C92,entrants,10,FALSE)))</f>
        <v>U11 Girls</v>
      </c>
      <c r="F92" s="7" t="str">
        <f t="shared" ref="F92:F99" si="26">IF(OR($C92=0,$C92=""),"",(VLOOKUP($C92,entrants,8,FALSE)))</f>
        <v>Rugby &amp; Northampton AC</v>
      </c>
      <c r="G92" s="18">
        <v>24.7</v>
      </c>
    </row>
    <row r="93" spans="1:8" x14ac:dyDescent="0.35">
      <c r="A93" s="16"/>
      <c r="B93" s="17">
        <v>2</v>
      </c>
      <c r="C93" s="14">
        <v>254</v>
      </c>
      <c r="D93" s="7" t="str">
        <f t="shared" si="24"/>
        <v>Amber SALKELD</v>
      </c>
      <c r="E93" s="7" t="str">
        <f t="shared" si="25"/>
        <v>U11 Girls</v>
      </c>
      <c r="F93" s="7" t="str">
        <f t="shared" si="26"/>
        <v>Silson Joggers AC</v>
      </c>
      <c r="G93" s="18">
        <v>25</v>
      </c>
    </row>
    <row r="94" spans="1:8" x14ac:dyDescent="0.35">
      <c r="A94" s="16"/>
      <c r="B94" s="17">
        <v>3</v>
      </c>
      <c r="C94" s="14">
        <v>278</v>
      </c>
      <c r="D94" s="7" t="str">
        <f t="shared" si="24"/>
        <v>Zennor COOMBS</v>
      </c>
      <c r="E94" s="7" t="str">
        <f t="shared" si="25"/>
        <v>U11 Girls</v>
      </c>
      <c r="F94" s="7" t="str">
        <f t="shared" si="26"/>
        <v>Corby AC</v>
      </c>
      <c r="G94" s="18">
        <v>25.1</v>
      </c>
    </row>
    <row r="95" spans="1:8" x14ac:dyDescent="0.35">
      <c r="A95" s="16"/>
      <c r="B95" s="17">
        <v>4</v>
      </c>
      <c r="C95" s="14">
        <v>289</v>
      </c>
      <c r="D95" s="7" t="str">
        <f t="shared" si="24"/>
        <v>Olivia WILLISON</v>
      </c>
      <c r="E95" s="7" t="str">
        <f t="shared" si="25"/>
        <v>U11 Girls</v>
      </c>
      <c r="F95" s="7" t="str">
        <f t="shared" si="26"/>
        <v>Rugby &amp; Northampton AC</v>
      </c>
      <c r="G95" s="18">
        <v>26.4</v>
      </c>
    </row>
    <row r="96" spans="1:8" x14ac:dyDescent="0.35">
      <c r="A96" s="16"/>
      <c r="B96" s="17">
        <v>5</v>
      </c>
      <c r="C96" s="14">
        <v>276</v>
      </c>
      <c r="D96" s="7" t="str">
        <f t="shared" si="24"/>
        <v>Teigan BURROWS</v>
      </c>
      <c r="E96" s="7" t="str">
        <f t="shared" si="25"/>
        <v>U11 Girls</v>
      </c>
      <c r="F96" s="7" t="str">
        <f t="shared" si="26"/>
        <v>Rugby &amp; Northampton AC</v>
      </c>
      <c r="G96" s="18">
        <v>26.5</v>
      </c>
    </row>
    <row r="97" spans="1:8" x14ac:dyDescent="0.35">
      <c r="A97" s="16"/>
      <c r="B97" s="17">
        <v>6</v>
      </c>
      <c r="C97" s="14"/>
      <c r="D97" s="7" t="str">
        <f t="shared" si="24"/>
        <v/>
      </c>
      <c r="E97" s="7" t="str">
        <f t="shared" si="25"/>
        <v/>
      </c>
      <c r="F97" s="7" t="str">
        <f t="shared" si="26"/>
        <v/>
      </c>
      <c r="G97" s="18"/>
    </row>
    <row r="98" spans="1:8" x14ac:dyDescent="0.35">
      <c r="A98" s="16"/>
      <c r="B98" s="17">
        <v>7</v>
      </c>
      <c r="C98" s="14"/>
      <c r="D98" s="7" t="str">
        <f t="shared" si="24"/>
        <v/>
      </c>
      <c r="E98" s="7" t="str">
        <f t="shared" si="25"/>
        <v/>
      </c>
      <c r="F98" s="7" t="str">
        <f t="shared" si="26"/>
        <v/>
      </c>
      <c r="G98" s="18"/>
    </row>
    <row r="99" spans="1:8" x14ac:dyDescent="0.35">
      <c r="A99" s="16"/>
      <c r="B99" s="17">
        <v>8</v>
      </c>
      <c r="C99" s="14"/>
      <c r="D99" s="7" t="str">
        <f t="shared" si="24"/>
        <v/>
      </c>
      <c r="E99" s="7" t="str">
        <f t="shared" si="25"/>
        <v/>
      </c>
      <c r="F99" s="7" t="str">
        <f t="shared" si="26"/>
        <v/>
      </c>
      <c r="G99" s="18"/>
    </row>
    <row r="100" spans="1:8" x14ac:dyDescent="0.35">
      <c r="D100" s="7" t="str">
        <f>IF(OR($C100=0,$C100=""),"",VLOOKUP($C100,entrants,5,FALSE))</f>
        <v/>
      </c>
      <c r="F100" s="7" t="str">
        <f>IF(OR($C100=0,$C100=""),"",(VLOOKUP($C100,entrants,6,FALSE)))</f>
        <v/>
      </c>
    </row>
    <row r="101" spans="1:8" x14ac:dyDescent="0.35">
      <c r="A101" s="1" t="s">
        <v>11</v>
      </c>
      <c r="B101" s="2">
        <f>IF(OR($A101=0,$A101=""),"",VLOOKUP($A101,timetable,8,FALSE))</f>
        <v>12.05</v>
      </c>
      <c r="C101" s="3" t="str">
        <f>IF(OR($A101=0,$A101=""),"",VLOOKUP($A101,timetable,9,FALSE))</f>
        <v>T6 U11 Boys 150m Time Trials</v>
      </c>
      <c r="D101" s="4"/>
      <c r="E101" s="4"/>
      <c r="F101" s="4"/>
      <c r="G101" s="5"/>
    </row>
    <row r="103" spans="1:8" x14ac:dyDescent="0.35">
      <c r="A103" s="8">
        <v>1</v>
      </c>
      <c r="B103" s="9" t="str">
        <f>CONCATENATE("RACE ",A103)</f>
        <v>RACE 1</v>
      </c>
      <c r="C103" s="10" t="s">
        <v>1</v>
      </c>
      <c r="D103" s="11" t="s">
        <v>2</v>
      </c>
      <c r="E103" s="11"/>
      <c r="F103" s="11" t="s">
        <v>4</v>
      </c>
      <c r="G103" s="12" t="s">
        <v>5</v>
      </c>
      <c r="H103" s="12" t="s">
        <v>6</v>
      </c>
    </row>
    <row r="104" spans="1:8" x14ac:dyDescent="0.35">
      <c r="B104" s="13">
        <v>1</v>
      </c>
      <c r="C104" s="14">
        <v>47</v>
      </c>
      <c r="D104" s="7" t="str">
        <f t="shared" ref="D104:D111" si="27">IF(OR($C104=0,$C104=""),"",VLOOKUP($C104,entrants,7,FALSE))</f>
        <v>Fabian POWELL</v>
      </c>
      <c r="E104" s="7" t="str">
        <f t="shared" ref="E104:E111" si="28">IF(OR($C104=0,$C104=""),"",(VLOOKUP($C104,entrants,10,FALSE)))</f>
        <v>U11 Boys</v>
      </c>
      <c r="F104" s="7" t="str">
        <f t="shared" ref="F104:F111" si="29">IF(OR($C104=0,$C104=""),"",(VLOOKUP($C104,entrants,8,FALSE)))</f>
        <v>Corby AC</v>
      </c>
      <c r="G104" s="26">
        <v>22</v>
      </c>
    </row>
    <row r="105" spans="1:8" x14ac:dyDescent="0.35">
      <c r="A105" s="16"/>
      <c r="B105" s="17">
        <v>2</v>
      </c>
      <c r="C105" s="14">
        <v>37</v>
      </c>
      <c r="D105" s="7" t="str">
        <f t="shared" si="27"/>
        <v>Oran MCCABE</v>
      </c>
      <c r="E105" s="7" t="str">
        <f t="shared" si="28"/>
        <v>U11 Boys</v>
      </c>
      <c r="F105" s="7" t="str">
        <f t="shared" si="29"/>
        <v>-</v>
      </c>
      <c r="G105" s="26">
        <v>22.4</v>
      </c>
    </row>
    <row r="106" spans="1:8" x14ac:dyDescent="0.35">
      <c r="A106" s="16"/>
      <c r="B106" s="17">
        <v>3</v>
      </c>
      <c r="C106" s="14">
        <v>84</v>
      </c>
      <c r="D106" s="7" t="str">
        <f t="shared" si="27"/>
        <v>Luke TURNER</v>
      </c>
      <c r="E106" s="7" t="str">
        <f t="shared" si="28"/>
        <v>U11 Boys</v>
      </c>
      <c r="F106" s="7" t="str">
        <f t="shared" si="29"/>
        <v>Rugby &amp; Northampton AC</v>
      </c>
      <c r="G106" s="26">
        <v>24.5</v>
      </c>
    </row>
    <row r="107" spans="1:8" x14ac:dyDescent="0.35">
      <c r="A107" s="16"/>
      <c r="B107" s="17">
        <v>4</v>
      </c>
      <c r="C107" s="14">
        <v>9</v>
      </c>
      <c r="D107" s="7" t="str">
        <f t="shared" si="27"/>
        <v>Jenson BUTTRICK</v>
      </c>
      <c r="E107" s="7" t="str">
        <f t="shared" si="28"/>
        <v>U11 Boys</v>
      </c>
      <c r="F107" s="7" t="str">
        <f t="shared" si="29"/>
        <v>Rugby &amp; Northampton AC</v>
      </c>
      <c r="G107" s="26">
        <v>25.4</v>
      </c>
    </row>
    <row r="108" spans="1:8" x14ac:dyDescent="0.35">
      <c r="A108" s="16"/>
      <c r="B108" s="17">
        <v>5</v>
      </c>
      <c r="C108" s="14">
        <v>29</v>
      </c>
      <c r="D108" s="7" t="str">
        <f t="shared" si="27"/>
        <v>Brandon KWEI-TAGOE</v>
      </c>
      <c r="E108" s="7" t="str">
        <f t="shared" si="28"/>
        <v>U11 Boys</v>
      </c>
      <c r="F108" s="7" t="str">
        <f t="shared" si="29"/>
        <v>Kettering Town Harriers</v>
      </c>
      <c r="G108" s="26">
        <v>25.5</v>
      </c>
    </row>
    <row r="109" spans="1:8" x14ac:dyDescent="0.35">
      <c r="A109" s="16"/>
      <c r="B109" s="17">
        <v>6</v>
      </c>
      <c r="C109" s="14">
        <v>28</v>
      </c>
      <c r="D109" s="7" t="str">
        <f t="shared" si="27"/>
        <v>Aaron HOLLOWAY</v>
      </c>
      <c r="E109" s="7" t="str">
        <f t="shared" si="28"/>
        <v>U11 Boys</v>
      </c>
      <c r="F109" s="7" t="str">
        <f t="shared" si="29"/>
        <v>Kettering Town Harriers</v>
      </c>
      <c r="G109" s="26">
        <v>25.7</v>
      </c>
    </row>
    <row r="110" spans="1:8" x14ac:dyDescent="0.35">
      <c r="A110" s="16"/>
      <c r="B110" s="17">
        <v>7</v>
      </c>
      <c r="C110" s="14">
        <v>6</v>
      </c>
      <c r="D110" s="7" t="str">
        <f t="shared" si="27"/>
        <v>Charlie BOUCHARD</v>
      </c>
      <c r="E110" s="7" t="str">
        <f t="shared" si="28"/>
        <v>U11 Boys</v>
      </c>
      <c r="F110" s="7" t="str">
        <f t="shared" si="29"/>
        <v>Kettering Town Harriers</v>
      </c>
      <c r="G110" s="26">
        <v>25.9</v>
      </c>
    </row>
    <row r="111" spans="1:8" x14ac:dyDescent="0.35">
      <c r="A111" s="16"/>
      <c r="B111" s="17">
        <v>8</v>
      </c>
      <c r="C111" s="14"/>
      <c r="D111" s="7" t="str">
        <f t="shared" si="27"/>
        <v/>
      </c>
      <c r="E111" s="7" t="str">
        <f t="shared" si="28"/>
        <v/>
      </c>
      <c r="F111" s="7" t="str">
        <f t="shared" si="29"/>
        <v/>
      </c>
      <c r="G111" s="26"/>
    </row>
    <row r="112" spans="1:8" x14ac:dyDescent="0.35">
      <c r="A112" s="16"/>
      <c r="B112" s="17"/>
      <c r="C112" s="21"/>
      <c r="G112" s="22"/>
    </row>
    <row r="113" spans="1:8" x14ac:dyDescent="0.35">
      <c r="A113" s="16">
        <v>2</v>
      </c>
      <c r="B113" s="9" t="str">
        <f>CONCATENATE("RACE ",A113)</f>
        <v>RACE 2</v>
      </c>
      <c r="C113" s="10" t="s">
        <v>1</v>
      </c>
      <c r="D113" s="11" t="s">
        <v>2</v>
      </c>
      <c r="E113" s="11"/>
      <c r="F113" s="11" t="s">
        <v>4</v>
      </c>
      <c r="G113" s="12" t="s">
        <v>5</v>
      </c>
      <c r="H113" s="12" t="s">
        <v>6</v>
      </c>
    </row>
    <row r="114" spans="1:8" x14ac:dyDescent="0.35">
      <c r="A114" s="16"/>
      <c r="B114" s="13">
        <v>1</v>
      </c>
      <c r="C114" s="14">
        <v>60</v>
      </c>
      <c r="D114" s="7" t="str">
        <f t="shared" ref="D114:D121" si="30">IF(OR($C114=0,$C114=""),"",VLOOKUP($C114,entrants,7,FALSE))</f>
        <v>Arthur TILT</v>
      </c>
      <c r="E114" s="7" t="str">
        <f t="shared" ref="E114:E121" si="31">IF(OR($C114=0,$C114=""),"",(VLOOKUP($C114,entrants,10,FALSE)))</f>
        <v>U11 Boys</v>
      </c>
      <c r="F114" s="7" t="str">
        <f t="shared" ref="F114:F121" si="32">IF(OR($C114=0,$C114=""),"",(VLOOKUP($C114,entrants,8,FALSE)))</f>
        <v>Rugby &amp; Northampton AC</v>
      </c>
      <c r="G114" s="26">
        <v>23.4</v>
      </c>
    </row>
    <row r="115" spans="1:8" x14ac:dyDescent="0.35">
      <c r="A115" s="16"/>
      <c r="B115" s="17">
        <v>2</v>
      </c>
      <c r="C115" s="14">
        <v>70</v>
      </c>
      <c r="D115" s="7" t="str">
        <f t="shared" si="30"/>
        <v>Joel ALDRIDGE</v>
      </c>
      <c r="E115" s="7" t="str">
        <f t="shared" si="31"/>
        <v>U11 Boys</v>
      </c>
      <c r="F115" s="7" t="str">
        <f t="shared" si="32"/>
        <v>4Life Triathlon Club</v>
      </c>
      <c r="G115" s="26">
        <v>23.6</v>
      </c>
    </row>
    <row r="116" spans="1:8" x14ac:dyDescent="0.35">
      <c r="A116" s="16"/>
      <c r="B116" s="17">
        <v>3</v>
      </c>
      <c r="C116" s="14">
        <v>82</v>
      </c>
      <c r="D116" s="7" t="str">
        <f t="shared" si="30"/>
        <v>Lucas ROGERS</v>
      </c>
      <c r="E116" s="7" t="str">
        <f t="shared" si="31"/>
        <v>U11 Boys</v>
      </c>
      <c r="F116" s="7" t="str">
        <f t="shared" si="32"/>
        <v>Kettering Town Harriers</v>
      </c>
      <c r="G116" s="26">
        <v>25.4</v>
      </c>
    </row>
    <row r="117" spans="1:8" x14ac:dyDescent="0.35">
      <c r="A117" s="16"/>
      <c r="B117" s="17">
        <v>4</v>
      </c>
      <c r="C117" s="14">
        <v>83</v>
      </c>
      <c r="D117" s="7" t="str">
        <f t="shared" si="30"/>
        <v>Jedan STEWART</v>
      </c>
      <c r="E117" s="7" t="str">
        <f t="shared" si="31"/>
        <v>U11 Boys</v>
      </c>
      <c r="F117" s="7" t="str">
        <f t="shared" si="32"/>
        <v>Silson Joggers AC</v>
      </c>
      <c r="G117" s="26">
        <v>26.9</v>
      </c>
    </row>
    <row r="118" spans="1:8" x14ac:dyDescent="0.35">
      <c r="A118" s="16"/>
      <c r="B118" s="17">
        <v>5</v>
      </c>
      <c r="C118" s="14">
        <v>64</v>
      </c>
      <c r="D118" s="7" t="str">
        <f t="shared" si="30"/>
        <v>Jake WILSON</v>
      </c>
      <c r="E118" s="7" t="str">
        <f t="shared" si="31"/>
        <v>U11 Boys</v>
      </c>
      <c r="F118" s="7" t="str">
        <f t="shared" si="32"/>
        <v>Corby AC</v>
      </c>
      <c r="G118" s="26">
        <v>26.9</v>
      </c>
    </row>
    <row r="119" spans="1:8" x14ac:dyDescent="0.35">
      <c r="A119" s="16"/>
      <c r="B119" s="17">
        <v>6</v>
      </c>
      <c r="C119" s="14">
        <v>75</v>
      </c>
      <c r="D119" s="7" t="str">
        <f t="shared" si="30"/>
        <v>James DARBY</v>
      </c>
      <c r="E119" s="7" t="str">
        <f t="shared" si="31"/>
        <v>U11 Boys</v>
      </c>
      <c r="F119" s="7" t="str">
        <f t="shared" si="32"/>
        <v>Silson Joggers AC</v>
      </c>
      <c r="G119" s="26">
        <v>27.7</v>
      </c>
    </row>
    <row r="120" spans="1:8" x14ac:dyDescent="0.35">
      <c r="A120" s="16"/>
      <c r="B120" s="17">
        <v>7</v>
      </c>
      <c r="C120" s="14">
        <v>79</v>
      </c>
      <c r="D120" s="7" t="str">
        <f t="shared" si="30"/>
        <v>Marley MOTEZU</v>
      </c>
      <c r="E120" s="7" t="str">
        <f t="shared" si="31"/>
        <v>U11 Boys</v>
      </c>
      <c r="F120" s="7" t="str">
        <f t="shared" si="32"/>
        <v>Rugby &amp; Northampton AC</v>
      </c>
      <c r="G120" s="26">
        <v>28.7</v>
      </c>
    </row>
    <row r="121" spans="1:8" x14ac:dyDescent="0.35">
      <c r="A121" s="16"/>
      <c r="B121" s="17">
        <v>8</v>
      </c>
      <c r="C121" s="14"/>
      <c r="D121" s="7" t="str">
        <f t="shared" si="30"/>
        <v/>
      </c>
      <c r="E121" s="7" t="str">
        <f t="shared" si="31"/>
        <v/>
      </c>
      <c r="F121" s="7" t="str">
        <f t="shared" si="32"/>
        <v/>
      </c>
      <c r="G121" s="26"/>
    </row>
    <row r="122" spans="1:8" x14ac:dyDescent="0.35">
      <c r="A122" s="16"/>
      <c r="B122" s="17"/>
      <c r="C122" s="23"/>
      <c r="G122" s="27"/>
    </row>
    <row r="123" spans="1:8" x14ac:dyDescent="0.35">
      <c r="A123" s="16" t="s">
        <v>12</v>
      </c>
      <c r="B123" s="2">
        <f>IF(OR($A123=0,$A123=""),"",VLOOKUP($A123,timetable,8,FALSE))</f>
        <v>12.2</v>
      </c>
      <c r="C123" s="3" t="str">
        <f>IF(OR($A123=0,$A123=""),"",VLOOKUP($A123,timetable,9,FALSE))</f>
        <v>T7 All Athletes Walks Finals</v>
      </c>
      <c r="D123" s="4"/>
      <c r="E123" s="4"/>
      <c r="F123" s="4"/>
      <c r="G123" s="5"/>
    </row>
    <row r="125" spans="1:8" x14ac:dyDescent="0.35">
      <c r="A125" s="16"/>
      <c r="B125" s="9" t="str">
        <f>CONCATENATE("RACE ",A125)</f>
        <v xml:space="preserve">RACE </v>
      </c>
      <c r="C125" s="10" t="s">
        <v>1</v>
      </c>
      <c r="D125" s="11" t="s">
        <v>2</v>
      </c>
      <c r="E125" s="11" t="s">
        <v>3</v>
      </c>
      <c r="F125" s="11" t="s">
        <v>4</v>
      </c>
      <c r="G125" s="12" t="s">
        <v>5</v>
      </c>
      <c r="H125" s="12" t="s">
        <v>6</v>
      </c>
    </row>
    <row r="126" spans="1:8" x14ac:dyDescent="0.35">
      <c r="A126" s="16"/>
      <c r="B126" s="13">
        <v>1</v>
      </c>
      <c r="C126" s="14">
        <v>84</v>
      </c>
      <c r="D126" s="7" t="str">
        <f>IF(OR($C126=0,$C126=""),"",VLOOKUP($C126,entrants,7,FALSE))</f>
        <v>Luke TURNER</v>
      </c>
      <c r="E126" s="7" t="str">
        <f>IF(OR($C126=0,$C126=""),"",(VLOOKUP($C126,entrants,10,FALSE)))</f>
        <v>U11 Boys</v>
      </c>
      <c r="F126" s="7" t="str">
        <f>IF(OR($C126=0,$C126=""),"",(VLOOKUP($C126,entrants,8,FALSE)))</f>
        <v>Rugby &amp; Northampton AC</v>
      </c>
      <c r="G126" s="28">
        <v>4.8067129629629632E-3</v>
      </c>
    </row>
    <row r="127" spans="1:8" x14ac:dyDescent="0.35">
      <c r="A127" s="16"/>
      <c r="B127" s="13">
        <v>2</v>
      </c>
      <c r="C127" s="14">
        <v>9</v>
      </c>
      <c r="D127" s="7" t="str">
        <f>IF(OR($C127=0,$C127=""),"",VLOOKUP($C127,entrants,7,FALSE))</f>
        <v>Jenson BUTTRICK</v>
      </c>
      <c r="E127" s="7" t="str">
        <f>IF(OR($C127=0,$C127=""),"",(VLOOKUP($C127,entrants,10,FALSE)))</f>
        <v>U11 Boys</v>
      </c>
      <c r="F127" s="7" t="str">
        <f>IF(OR($C127=0,$C127=""),"",(VLOOKUP($C127,entrants,8,FALSE)))</f>
        <v>Rugby &amp; Northampton AC</v>
      </c>
      <c r="G127" s="28">
        <v>4.8090277777777775E-3</v>
      </c>
    </row>
    <row r="128" spans="1:8" x14ac:dyDescent="0.35">
      <c r="A128" s="16"/>
      <c r="B128" s="13">
        <v>3</v>
      </c>
      <c r="C128" s="14">
        <v>109</v>
      </c>
      <c r="D128" s="7" t="str">
        <f>IF(OR($C128=0,$C128=""),"",VLOOKUP($C128,entrants,7,FALSE))</f>
        <v>Toby BUCK</v>
      </c>
      <c r="E128" s="7" t="str">
        <f>IF(OR($C128=0,$C128=""),"",(VLOOKUP($C128,entrants,10,FALSE)))</f>
        <v>U13 Boys</v>
      </c>
      <c r="F128" s="7" t="str">
        <f>IF(OR($C128=0,$C128=""),"",(VLOOKUP($C128,entrants,8,FALSE)))</f>
        <v>Rugby &amp; Northampton AC</v>
      </c>
      <c r="G128" s="28">
        <v>9.4976851851851837E-3</v>
      </c>
    </row>
    <row r="129" spans="1:8" x14ac:dyDescent="0.35">
      <c r="A129" s="16"/>
      <c r="B129" s="13">
        <v>4</v>
      </c>
      <c r="C129" s="14">
        <v>284</v>
      </c>
      <c r="D129" s="7" t="str">
        <f>IF(OR($C129=0,$C129=""),"",VLOOKUP($C129,entrants,7,FALSE))</f>
        <v>Imogen NIX</v>
      </c>
      <c r="E129" s="7" t="str">
        <f>IF(OR($C129=0,$C129=""),"",(VLOOKUP($C129,entrants,10,FALSE)))</f>
        <v>U13 Girls</v>
      </c>
      <c r="F129" s="7" t="str">
        <f>IF(OR($C129=0,$C129=""),"",(VLOOKUP($C129,entrants,8,FALSE)))</f>
        <v>Kettering Town Harriers</v>
      </c>
      <c r="G129" s="28">
        <v>9.8460648148148144E-3</v>
      </c>
    </row>
    <row r="130" spans="1:8" x14ac:dyDescent="0.35">
      <c r="A130" s="16"/>
      <c r="B130" s="13">
        <v>5</v>
      </c>
      <c r="C130" s="14"/>
      <c r="D130" s="7" t="str">
        <f>IF(OR($C130=0,$C130=""),"",VLOOKUP($C130,entrants,7,FALSE))</f>
        <v/>
      </c>
      <c r="E130" s="7" t="str">
        <f>IF(OR($C130=0,$C130=""),"",(VLOOKUP($C130,entrants,10,FALSE)))</f>
        <v/>
      </c>
      <c r="F130" s="7" t="str">
        <f>IF(OR($C130=0,$C130=""),"",(VLOOKUP($C130,entrants,8,FALSE)))</f>
        <v/>
      </c>
      <c r="G130" s="28"/>
    </row>
    <row r="131" spans="1:8" x14ac:dyDescent="0.35">
      <c r="A131" s="16"/>
      <c r="B131" s="13"/>
      <c r="C131" s="23"/>
      <c r="G131" s="28"/>
    </row>
    <row r="132" spans="1:8" x14ac:dyDescent="0.35">
      <c r="D132" s="7" t="str">
        <f>IF(OR($C132=0,$C132=""),"",VLOOKUP($C132,entrants,5,FALSE))</f>
        <v/>
      </c>
      <c r="F132" s="7" t="str">
        <f>IF(OR($C132=0,$C132=""),"",(VLOOKUP($C132,entrants,6,FALSE)))</f>
        <v/>
      </c>
    </row>
    <row r="133" spans="1:8" x14ac:dyDescent="0.35">
      <c r="A133" s="1" t="s">
        <v>13</v>
      </c>
      <c r="B133" s="2">
        <f>IF(OR($A133=0,$A133=""),"",VLOOKUP($A133,timetable,8,FALSE))</f>
        <v>12.35</v>
      </c>
      <c r="C133" s="3" t="str">
        <f>IF(OR($A133=0,$A133=""),"",VLOOKUP($A133,timetable,9,FALSE))</f>
        <v>T8 U13 Girls 70m Hurdles straight Final</v>
      </c>
      <c r="D133" s="4"/>
      <c r="E133" s="4"/>
      <c r="F133" s="4"/>
      <c r="G133" s="5"/>
    </row>
    <row r="135" spans="1:8" x14ac:dyDescent="0.35">
      <c r="A135" s="8">
        <v>1</v>
      </c>
      <c r="B135" s="9" t="str">
        <f>CONCATENATE("RACE ",A135)</f>
        <v>RACE 1</v>
      </c>
      <c r="C135" s="10" t="s">
        <v>1</v>
      </c>
      <c r="D135" s="11" t="s">
        <v>2</v>
      </c>
      <c r="E135" s="11" t="s">
        <v>3</v>
      </c>
      <c r="F135" s="11" t="s">
        <v>4</v>
      </c>
      <c r="G135" s="12" t="s">
        <v>5</v>
      </c>
      <c r="H135" s="12" t="s">
        <v>6</v>
      </c>
    </row>
    <row r="136" spans="1:8" x14ac:dyDescent="0.35">
      <c r="B136" s="13">
        <v>1</v>
      </c>
      <c r="C136" s="14">
        <v>239</v>
      </c>
      <c r="D136" s="7" t="str">
        <f t="shared" ref="D136:D143" si="33">IF(OR($C136=0,$C136=""),"",VLOOKUP($C136,entrants,7,FALSE))</f>
        <v>Beau LIDDINGTON</v>
      </c>
      <c r="E136" s="7" t="str">
        <f t="shared" ref="E136:E143" si="34">IF(OR($C136=0,$C136=""),"",(VLOOKUP($C136,entrants,10,FALSE)))</f>
        <v>U13 Girls</v>
      </c>
      <c r="F136" s="7" t="str">
        <f t="shared" ref="F136:F143" si="35">IF(OR($C136=0,$C136=""),"",(VLOOKUP($C136,entrants,8,FALSE)))</f>
        <v>Daventry AAC</v>
      </c>
      <c r="G136" s="26">
        <v>13.8</v>
      </c>
    </row>
    <row r="137" spans="1:8" x14ac:dyDescent="0.35">
      <c r="A137" s="16"/>
      <c r="B137" s="17">
        <v>2</v>
      </c>
      <c r="C137" s="14">
        <v>271</v>
      </c>
      <c r="D137" s="7" t="str">
        <f t="shared" si="33"/>
        <v>Georgia CORCORAN</v>
      </c>
      <c r="E137" s="7" t="str">
        <f t="shared" si="34"/>
        <v>U13 Girls</v>
      </c>
      <c r="F137" s="7" t="str">
        <f t="shared" si="35"/>
        <v>Silson Joggers AC</v>
      </c>
      <c r="G137" s="26">
        <v>15.1</v>
      </c>
    </row>
    <row r="138" spans="1:8" x14ac:dyDescent="0.35">
      <c r="A138" s="16"/>
      <c r="B138" s="17">
        <v>3</v>
      </c>
      <c r="C138" s="14">
        <v>274</v>
      </c>
      <c r="D138" s="7" t="str">
        <f t="shared" si="33"/>
        <v>Xcena PASQUALIN</v>
      </c>
      <c r="E138" s="7" t="str">
        <f t="shared" si="34"/>
        <v>U13 Girls</v>
      </c>
      <c r="F138" s="7" t="str">
        <f t="shared" si="35"/>
        <v>Rugby &amp; Northampton AC</v>
      </c>
      <c r="G138" s="26">
        <v>15.9</v>
      </c>
    </row>
    <row r="139" spans="1:8" x14ac:dyDescent="0.35">
      <c r="A139" s="16"/>
      <c r="B139" s="17">
        <v>4</v>
      </c>
      <c r="C139" s="14">
        <v>267</v>
      </c>
      <c r="D139" s="7" t="str">
        <f t="shared" si="33"/>
        <v>Chloe WORTH</v>
      </c>
      <c r="E139" s="7" t="str">
        <f t="shared" si="34"/>
        <v>U13 Girls</v>
      </c>
      <c r="F139" s="7" t="str">
        <f t="shared" si="35"/>
        <v>Rugby &amp; Northampton AC</v>
      </c>
      <c r="G139" s="26">
        <v>16.600000000000001</v>
      </c>
    </row>
    <row r="140" spans="1:8" x14ac:dyDescent="0.35">
      <c r="A140" s="16"/>
      <c r="B140" s="17">
        <v>5</v>
      </c>
      <c r="C140" s="14"/>
      <c r="D140" s="7" t="str">
        <f t="shared" si="33"/>
        <v/>
      </c>
      <c r="E140" s="7" t="str">
        <f t="shared" si="34"/>
        <v/>
      </c>
      <c r="F140" s="7" t="str">
        <f t="shared" si="35"/>
        <v/>
      </c>
      <c r="G140" s="26"/>
    </row>
    <row r="141" spans="1:8" x14ac:dyDescent="0.35">
      <c r="A141" s="16"/>
      <c r="B141" s="17">
        <v>6</v>
      </c>
      <c r="C141" s="14"/>
      <c r="D141" s="7" t="str">
        <f t="shared" si="33"/>
        <v/>
      </c>
      <c r="E141" s="7" t="str">
        <f t="shared" si="34"/>
        <v/>
      </c>
      <c r="F141" s="7" t="str">
        <f t="shared" si="35"/>
        <v/>
      </c>
      <c r="G141" s="26"/>
    </row>
    <row r="142" spans="1:8" x14ac:dyDescent="0.35">
      <c r="A142" s="16"/>
      <c r="B142" s="17">
        <v>7</v>
      </c>
      <c r="C142" s="14"/>
      <c r="D142" s="7" t="str">
        <f t="shared" si="33"/>
        <v/>
      </c>
      <c r="E142" s="7" t="str">
        <f t="shared" si="34"/>
        <v/>
      </c>
      <c r="F142" s="7" t="str">
        <f t="shared" si="35"/>
        <v/>
      </c>
      <c r="G142" s="26"/>
    </row>
    <row r="143" spans="1:8" x14ac:dyDescent="0.35">
      <c r="A143" s="16"/>
      <c r="B143" s="17">
        <v>8</v>
      </c>
      <c r="C143" s="14"/>
      <c r="D143" s="7" t="str">
        <f t="shared" si="33"/>
        <v/>
      </c>
      <c r="E143" s="7" t="str">
        <f t="shared" si="34"/>
        <v/>
      </c>
      <c r="F143" s="7" t="str">
        <f t="shared" si="35"/>
        <v/>
      </c>
      <c r="G143" s="26"/>
    </row>
    <row r="144" spans="1:8" x14ac:dyDescent="0.35">
      <c r="D144" s="7" t="str">
        <f>IF(OR($C144=0,$C144=""),"",VLOOKUP($C144,entrants,5,FALSE))</f>
        <v/>
      </c>
      <c r="F144" s="7" t="str">
        <f>IF(OR($C144=0,$C144=""),"",(VLOOKUP($C144,entrants,6,FALSE)))</f>
        <v/>
      </c>
    </row>
    <row r="145" spans="1:8" x14ac:dyDescent="0.35">
      <c r="A145" s="1" t="s">
        <v>14</v>
      </c>
      <c r="B145" s="2">
        <f>IF(OR($A145=0,$A145=""),"",VLOOKUP($A145,timetable,8,FALSE))</f>
        <v>12.4</v>
      </c>
      <c r="C145" s="3" t="str">
        <f>IF(OR($A145=0,$A145=""),"",VLOOKUP($A145,timetable,9,FALSE))</f>
        <v>T9 u13b/u15g 75m Hurdles Straight Final</v>
      </c>
      <c r="D145" s="4"/>
      <c r="E145" s="4"/>
      <c r="F145" s="4"/>
      <c r="G145" s="5"/>
    </row>
    <row r="147" spans="1:8" x14ac:dyDescent="0.35">
      <c r="A147" s="8">
        <v>1</v>
      </c>
      <c r="B147" s="9" t="str">
        <f>CONCATENATE("RACE ",A147)</f>
        <v>RACE 1</v>
      </c>
      <c r="C147" s="10" t="s">
        <v>1</v>
      </c>
      <c r="D147" s="11" t="s">
        <v>2</v>
      </c>
      <c r="E147" s="11" t="s">
        <v>3</v>
      </c>
      <c r="F147" s="11" t="s">
        <v>4</v>
      </c>
      <c r="G147" s="12" t="s">
        <v>5</v>
      </c>
      <c r="H147" s="12" t="s">
        <v>6</v>
      </c>
    </row>
    <row r="148" spans="1:8" x14ac:dyDescent="0.35">
      <c r="B148" s="13">
        <v>1</v>
      </c>
      <c r="C148" s="14">
        <v>264</v>
      </c>
      <c r="D148" s="7" t="str">
        <f t="shared" ref="D148:D155" si="36">IF(OR($C148=0,$C148=""),"",VLOOKUP($C148,entrants,7,FALSE))</f>
        <v>Amelia TUTT</v>
      </c>
      <c r="E148" s="7" t="str">
        <f t="shared" ref="E148:E155" si="37">IF(OR($C148=0,$C148=""),"",(VLOOKUP($C148,entrants,10,FALSE)))</f>
        <v>U15 Girls</v>
      </c>
      <c r="F148" s="7" t="str">
        <f t="shared" ref="F148:F155" si="38">IF(OR($C148=0,$C148=""),"",(VLOOKUP($C148,entrants,8,FALSE)))</f>
        <v>Rugby &amp; Northampton AC</v>
      </c>
      <c r="G148" s="26">
        <v>12.8</v>
      </c>
    </row>
    <row r="149" spans="1:8" x14ac:dyDescent="0.35">
      <c r="A149" s="16"/>
      <c r="B149" s="17">
        <v>2</v>
      </c>
      <c r="C149" s="14">
        <v>241</v>
      </c>
      <c r="D149" s="7" t="str">
        <f t="shared" si="36"/>
        <v>Cleo MARTIN-EVANS</v>
      </c>
      <c r="E149" s="7" t="str">
        <f t="shared" si="37"/>
        <v>U15 Girls</v>
      </c>
      <c r="F149" s="7" t="str">
        <f t="shared" si="38"/>
        <v>Daventry AAC</v>
      </c>
      <c r="G149" s="26">
        <v>13</v>
      </c>
    </row>
    <row r="150" spans="1:8" x14ac:dyDescent="0.35">
      <c r="A150" s="16"/>
      <c r="B150" s="17">
        <v>3</v>
      </c>
      <c r="C150" s="14">
        <v>269</v>
      </c>
      <c r="D150" s="7" t="str">
        <f t="shared" si="36"/>
        <v>Amelia BIRKETT</v>
      </c>
      <c r="E150" s="7" t="str">
        <f t="shared" si="37"/>
        <v>U15 Girls</v>
      </c>
      <c r="F150" s="7" t="str">
        <f t="shared" si="38"/>
        <v>Rugby &amp; Northampton AC</v>
      </c>
      <c r="G150" s="26">
        <v>13.3</v>
      </c>
    </row>
    <row r="151" spans="1:8" x14ac:dyDescent="0.35">
      <c r="A151" s="16"/>
      <c r="B151" s="17">
        <v>4</v>
      </c>
      <c r="C151" s="14">
        <v>4</v>
      </c>
      <c r="D151" s="7" t="str">
        <f t="shared" si="36"/>
        <v>Eoin BEEVERS</v>
      </c>
      <c r="E151" s="7" t="str">
        <f t="shared" si="37"/>
        <v>U13 Boys</v>
      </c>
      <c r="F151" s="7" t="str">
        <f t="shared" si="38"/>
        <v>Daventry AAC</v>
      </c>
      <c r="G151" s="26">
        <v>14.4</v>
      </c>
    </row>
    <row r="152" spans="1:8" x14ac:dyDescent="0.35">
      <c r="A152" s="16"/>
      <c r="B152" s="17">
        <v>5</v>
      </c>
      <c r="C152" s="14">
        <v>273</v>
      </c>
      <c r="D152" s="7" t="str">
        <f t="shared" si="36"/>
        <v>Lauren MCMULLEN</v>
      </c>
      <c r="E152" s="7" t="str">
        <f t="shared" si="37"/>
        <v>U15 Girls</v>
      </c>
      <c r="F152" s="7" t="str">
        <f t="shared" si="38"/>
        <v>Corby AC</v>
      </c>
      <c r="G152" s="26">
        <v>14.6</v>
      </c>
    </row>
    <row r="153" spans="1:8" x14ac:dyDescent="0.35">
      <c r="A153" s="16"/>
      <c r="B153" s="17">
        <v>6</v>
      </c>
      <c r="C153" s="14">
        <v>275</v>
      </c>
      <c r="D153" s="7" t="str">
        <f t="shared" si="36"/>
        <v>Isabelle RIPPON</v>
      </c>
      <c r="E153" s="7" t="str">
        <f t="shared" si="37"/>
        <v>U15 Girls</v>
      </c>
      <c r="F153" s="7" t="str">
        <f t="shared" si="38"/>
        <v>Rugby &amp; Northampton AC</v>
      </c>
      <c r="G153" s="26">
        <v>15.9</v>
      </c>
    </row>
    <row r="154" spans="1:8" x14ac:dyDescent="0.35">
      <c r="A154" s="16"/>
      <c r="B154" s="17">
        <v>7</v>
      </c>
      <c r="C154" s="14">
        <v>215</v>
      </c>
      <c r="D154" s="7" t="str">
        <f t="shared" si="36"/>
        <v>Matilda BRAITHWAITE</v>
      </c>
      <c r="E154" s="7" t="str">
        <f t="shared" si="37"/>
        <v>U15 Girls</v>
      </c>
      <c r="F154" s="7" t="str">
        <f t="shared" si="38"/>
        <v>Kettering Town Harriers</v>
      </c>
      <c r="G154" s="26">
        <v>17</v>
      </c>
    </row>
    <row r="155" spans="1:8" x14ac:dyDescent="0.35">
      <c r="A155" s="16"/>
      <c r="B155" s="17">
        <v>8</v>
      </c>
      <c r="C155" s="14"/>
      <c r="D155" s="7" t="str">
        <f t="shared" si="36"/>
        <v/>
      </c>
      <c r="E155" s="7" t="str">
        <f t="shared" si="37"/>
        <v/>
      </c>
      <c r="F155" s="7" t="str">
        <f t="shared" si="38"/>
        <v/>
      </c>
      <c r="G155" s="26"/>
    </row>
    <row r="156" spans="1:8" x14ac:dyDescent="0.35">
      <c r="D156" s="7" t="str">
        <f>IF(OR($C156=0,$C156=""),"",VLOOKUP($C156,entrants,5,FALSE))</f>
        <v/>
      </c>
      <c r="F156" s="7" t="str">
        <f>IF(OR($C156=0,$C156=""),"",(VLOOKUP($C156,entrants,6,FALSE)))</f>
        <v/>
      </c>
    </row>
    <row r="157" spans="1:8" x14ac:dyDescent="0.35">
      <c r="A157" s="1" t="s">
        <v>15</v>
      </c>
      <c r="B157" s="2">
        <f>IF(OR($A157=0,$A157=""),"",VLOOKUP($A157,timetable,8,FALSE))</f>
        <v>12.45</v>
      </c>
      <c r="C157" s="3" t="str">
        <f>IF(OR($A157=0,$A157=""),"",VLOOKUP($A157,timetable,9,FALSE))</f>
        <v>T10 u15b/u17w/VetM 80m Hurdles Straight Final</v>
      </c>
      <c r="D157" s="4"/>
      <c r="E157" s="4"/>
      <c r="F157" s="4"/>
      <c r="G157" s="5"/>
    </row>
    <row r="159" spans="1:8" x14ac:dyDescent="0.35">
      <c r="A159" s="8">
        <v>1</v>
      </c>
      <c r="B159" s="9" t="str">
        <f>CONCATENATE("RACE ",A159)</f>
        <v>RACE 1</v>
      </c>
      <c r="C159" s="10" t="s">
        <v>1</v>
      </c>
      <c r="D159" s="11" t="s">
        <v>2</v>
      </c>
      <c r="E159" s="11" t="s">
        <v>3</v>
      </c>
      <c r="F159" s="11" t="s">
        <v>4</v>
      </c>
      <c r="G159" s="12" t="s">
        <v>5</v>
      </c>
      <c r="H159" s="12" t="s">
        <v>6</v>
      </c>
    </row>
    <row r="160" spans="1:8" x14ac:dyDescent="0.35">
      <c r="B160" s="13">
        <v>1</v>
      </c>
      <c r="C160" s="14">
        <v>270</v>
      </c>
      <c r="D160" s="7" t="str">
        <f t="shared" ref="D160:D167" si="39">IF(OR($C160=0,$C160=""),"",VLOOKUP($C160,entrants,7,FALSE))</f>
        <v>Milan CLUES</v>
      </c>
      <c r="E160" s="7" t="str">
        <f t="shared" ref="E160:E167" si="40">IF(OR($C160=0,$C160=""),"",(VLOOKUP($C160,entrants,10,FALSE)))</f>
        <v>U17 Women</v>
      </c>
      <c r="F160" s="7" t="str">
        <f t="shared" ref="F160:F167" si="41">IF(OR($C160=0,$C160=""),"",(VLOOKUP($C160,entrants,8,FALSE)))</f>
        <v>Rugby &amp; Northampton AC</v>
      </c>
      <c r="G160" s="26">
        <v>12.4</v>
      </c>
    </row>
    <row r="161" spans="1:8" x14ac:dyDescent="0.35">
      <c r="A161" s="16"/>
      <c r="B161" s="17">
        <v>2</v>
      </c>
      <c r="C161" s="14">
        <v>268</v>
      </c>
      <c r="D161" s="7" t="str">
        <f t="shared" si="39"/>
        <v>Rhania AKII-BUA</v>
      </c>
      <c r="E161" s="7" t="str">
        <f t="shared" si="40"/>
        <v>U17 Women</v>
      </c>
      <c r="F161" s="7" t="str">
        <f t="shared" si="41"/>
        <v>Rugby &amp; Northampton AC</v>
      </c>
      <c r="G161" s="26">
        <v>12.5</v>
      </c>
    </row>
    <row r="162" spans="1:8" x14ac:dyDescent="0.35">
      <c r="A162" s="16"/>
      <c r="B162" s="13">
        <v>3</v>
      </c>
      <c r="C162" s="14">
        <v>1</v>
      </c>
      <c r="D162" s="7" t="str">
        <f t="shared" si="39"/>
        <v>Lewis-Morgan BARTON</v>
      </c>
      <c r="E162" s="7" t="str">
        <f t="shared" si="40"/>
        <v>U15 Boys</v>
      </c>
      <c r="F162" s="7" t="str">
        <f t="shared" si="41"/>
        <v>Kettering Town Harriers</v>
      </c>
      <c r="G162" s="26">
        <v>13.2</v>
      </c>
    </row>
    <row r="163" spans="1:8" x14ac:dyDescent="0.35">
      <c r="A163" s="16"/>
      <c r="B163" s="17">
        <v>4</v>
      </c>
      <c r="C163" s="14">
        <v>26</v>
      </c>
      <c r="D163" s="7" t="str">
        <f t="shared" si="39"/>
        <v>Joshua GRAY</v>
      </c>
      <c r="E163" s="7" t="str">
        <f t="shared" si="40"/>
        <v>U15 Boys</v>
      </c>
      <c r="F163" s="7" t="str">
        <f t="shared" si="41"/>
        <v>Kettering Town Harriers</v>
      </c>
      <c r="G163" s="26">
        <v>13.4</v>
      </c>
    </row>
    <row r="164" spans="1:8" x14ac:dyDescent="0.35">
      <c r="A164" s="16"/>
      <c r="B164" s="13">
        <v>5</v>
      </c>
      <c r="C164" s="14"/>
      <c r="D164" s="7" t="str">
        <f t="shared" si="39"/>
        <v/>
      </c>
      <c r="E164" s="7" t="str">
        <f t="shared" si="40"/>
        <v/>
      </c>
      <c r="F164" s="7" t="str">
        <f t="shared" si="41"/>
        <v/>
      </c>
      <c r="G164" s="26"/>
    </row>
    <row r="165" spans="1:8" x14ac:dyDescent="0.35">
      <c r="A165" s="16"/>
      <c r="B165" s="17">
        <v>6</v>
      </c>
      <c r="C165" s="14"/>
      <c r="D165" s="7" t="str">
        <f t="shared" si="39"/>
        <v/>
      </c>
      <c r="E165" s="7" t="str">
        <f t="shared" si="40"/>
        <v/>
      </c>
      <c r="F165" s="7" t="str">
        <f t="shared" si="41"/>
        <v/>
      </c>
      <c r="G165" s="26"/>
    </row>
    <row r="166" spans="1:8" x14ac:dyDescent="0.35">
      <c r="A166" s="16"/>
      <c r="B166" s="13">
        <v>7</v>
      </c>
      <c r="C166" s="14"/>
      <c r="D166" s="7" t="str">
        <f t="shared" si="39"/>
        <v/>
      </c>
      <c r="E166" s="7" t="str">
        <f t="shared" si="40"/>
        <v/>
      </c>
      <c r="F166" s="7" t="str">
        <f t="shared" si="41"/>
        <v/>
      </c>
      <c r="G166" s="26"/>
    </row>
    <row r="167" spans="1:8" x14ac:dyDescent="0.35">
      <c r="A167" s="16"/>
      <c r="B167" s="17">
        <v>8</v>
      </c>
      <c r="C167" s="14"/>
      <c r="D167" s="7" t="str">
        <f t="shared" si="39"/>
        <v/>
      </c>
      <c r="E167" s="7" t="str">
        <f t="shared" si="40"/>
        <v/>
      </c>
      <c r="F167" s="7" t="str">
        <f t="shared" si="41"/>
        <v/>
      </c>
      <c r="G167" s="26"/>
    </row>
    <row r="168" spans="1:8" x14ac:dyDescent="0.35">
      <c r="D168" s="7" t="str">
        <f>IF(OR($C168=0,$C168=""),"",VLOOKUP($C168,entrants,5,FALSE))</f>
        <v/>
      </c>
      <c r="F168" s="7" t="str">
        <f>IF(OR($C168=0,$C168=""),"",(VLOOKUP($C168,entrants,6,FALSE)))</f>
        <v/>
      </c>
    </row>
    <row r="169" spans="1:8" x14ac:dyDescent="0.35">
      <c r="A169" s="1" t="s">
        <v>16</v>
      </c>
      <c r="B169" s="2">
        <f>IF(OR($A169=0,$A169=""),"",VLOOKUP($A169,timetable,8,FALSE))</f>
        <v>12.5</v>
      </c>
      <c r="C169" s="3" t="str">
        <f>IF(OR($A169=0,$A169=""),"",VLOOKUP($A169,timetable,9,FALSE))</f>
        <v>T11 All Athletes 5000m Finals</v>
      </c>
      <c r="D169" s="4"/>
      <c r="E169" s="4"/>
      <c r="F169" s="4"/>
      <c r="G169" s="5"/>
    </row>
    <row r="171" spans="1:8" x14ac:dyDescent="0.35">
      <c r="A171" s="8">
        <v>1</v>
      </c>
      <c r="B171" s="9" t="str">
        <f>CONCATENATE("RACE ",A171)</f>
        <v>RACE 1</v>
      </c>
      <c r="C171" s="10" t="s">
        <v>1</v>
      </c>
      <c r="D171" s="11" t="s">
        <v>2</v>
      </c>
      <c r="E171" s="11" t="s">
        <v>3</v>
      </c>
      <c r="F171" s="11" t="s">
        <v>4</v>
      </c>
      <c r="G171" s="12" t="s">
        <v>5</v>
      </c>
      <c r="H171" s="12" t="s">
        <v>6</v>
      </c>
    </row>
    <row r="172" spans="1:8" x14ac:dyDescent="0.35">
      <c r="B172" s="13">
        <v>1</v>
      </c>
      <c r="C172" s="14">
        <v>161</v>
      </c>
      <c r="D172" s="7" t="str">
        <f t="shared" ref="D172:D183" si="42">IF(OR($C172=0,$C172=""),"",VLOOKUP($C172,entrants,7,FALSE))</f>
        <v>Luke MONTGOMERY</v>
      </c>
      <c r="E172" s="7" t="str">
        <f t="shared" ref="E172:E183" si="43">IF(OR($C172=0,$C172=""),"",(VLOOKUP($C172,entrants,10,FALSE)))</f>
        <v>Senior Men</v>
      </c>
      <c r="F172" s="7" t="str">
        <f t="shared" ref="F172:F183" si="44">IF(OR($C172=0,$C172=""),"",(VLOOKUP($C172,entrants,8,FALSE)))</f>
        <v>Corby AC</v>
      </c>
      <c r="G172" s="28">
        <v>1.1335648148148149E-2</v>
      </c>
    </row>
    <row r="173" spans="1:8" x14ac:dyDescent="0.35">
      <c r="A173" s="16"/>
      <c r="B173" s="17">
        <v>2</v>
      </c>
      <c r="C173" s="14">
        <v>126</v>
      </c>
      <c r="D173" s="7" t="str">
        <f t="shared" si="42"/>
        <v>Troy GARRITTY</v>
      </c>
      <c r="E173" s="7" t="str">
        <f t="shared" si="43"/>
        <v>Masters (M)</v>
      </c>
      <c r="F173" s="7" t="str">
        <f t="shared" si="44"/>
        <v>Corby AC</v>
      </c>
      <c r="G173" s="28">
        <v>1.1652777777777778E-2</v>
      </c>
    </row>
    <row r="174" spans="1:8" x14ac:dyDescent="0.35">
      <c r="A174" s="16"/>
      <c r="B174" s="17">
        <v>3</v>
      </c>
      <c r="C174" s="14">
        <v>123</v>
      </c>
      <c r="D174" s="7" t="str">
        <f t="shared" si="42"/>
        <v>Edward FRAIN</v>
      </c>
      <c r="E174" s="7" t="str">
        <f t="shared" si="43"/>
        <v>U20 Men</v>
      </c>
      <c r="F174" s="7" t="str">
        <f t="shared" si="44"/>
        <v>Wellingborough &amp; District AC</v>
      </c>
      <c r="G174" s="28">
        <v>1.2111111111111112E-2</v>
      </c>
    </row>
    <row r="175" spans="1:8" x14ac:dyDescent="0.35">
      <c r="A175" s="16"/>
      <c r="B175" s="17">
        <v>4</v>
      </c>
      <c r="C175" s="14">
        <v>104</v>
      </c>
      <c r="D175" s="7" t="str">
        <f t="shared" si="42"/>
        <v>Craig BEATTIE</v>
      </c>
      <c r="E175" s="7" t="str">
        <f t="shared" si="43"/>
        <v>Senior Men</v>
      </c>
      <c r="F175" s="7" t="str">
        <f t="shared" si="44"/>
        <v>Corby AC</v>
      </c>
      <c r="G175" s="28">
        <v>1.2207175925925927E-2</v>
      </c>
    </row>
    <row r="176" spans="1:8" x14ac:dyDescent="0.35">
      <c r="A176" s="16"/>
      <c r="B176" s="17">
        <v>5</v>
      </c>
      <c r="C176" s="14">
        <v>146</v>
      </c>
      <c r="D176" s="7" t="str">
        <f t="shared" si="42"/>
        <v>Danny KEATING</v>
      </c>
      <c r="E176" s="7" t="str">
        <f t="shared" si="43"/>
        <v>Masters (M)</v>
      </c>
      <c r="F176" s="7" t="str">
        <f t="shared" si="44"/>
        <v>Corby AC</v>
      </c>
      <c r="G176" s="28">
        <v>1.229050925925926E-2</v>
      </c>
    </row>
    <row r="177" spans="1:8" x14ac:dyDescent="0.35">
      <c r="A177" s="16"/>
      <c r="B177" s="17">
        <v>6</v>
      </c>
      <c r="C177" s="14">
        <v>110</v>
      </c>
      <c r="D177" s="7" t="str">
        <f t="shared" si="42"/>
        <v>Edward CANNELL</v>
      </c>
      <c r="E177" s="7" t="str">
        <f t="shared" si="43"/>
        <v>U20 Men</v>
      </c>
      <c r="F177" s="7" t="str">
        <f t="shared" si="44"/>
        <v>Kettering Town Harriers</v>
      </c>
      <c r="G177" s="28">
        <v>1.2300925925925925E-2</v>
      </c>
    </row>
    <row r="178" spans="1:8" x14ac:dyDescent="0.35">
      <c r="A178" s="16"/>
      <c r="B178" s="17">
        <v>7</v>
      </c>
      <c r="C178" s="14">
        <v>329</v>
      </c>
      <c r="D178" s="7" t="str">
        <f t="shared" si="42"/>
        <v>Rebecca HALL</v>
      </c>
      <c r="E178" s="7" t="str">
        <f t="shared" si="43"/>
        <v>Senior Women</v>
      </c>
      <c r="F178" s="7" t="str">
        <f t="shared" si="44"/>
        <v>Corby AC</v>
      </c>
      <c r="G178" s="28">
        <v>1.2314814814814815E-2</v>
      </c>
    </row>
    <row r="179" spans="1:8" x14ac:dyDescent="0.35">
      <c r="A179" s="16"/>
      <c r="B179" s="17">
        <v>8</v>
      </c>
      <c r="C179" s="14">
        <v>147</v>
      </c>
      <c r="D179" s="7" t="str">
        <f t="shared" si="42"/>
        <v>Jon KEMP</v>
      </c>
      <c r="E179" s="7" t="str">
        <f t="shared" si="43"/>
        <v>Masters (M)</v>
      </c>
      <c r="F179" s="7" t="str">
        <f t="shared" si="44"/>
        <v>Wellingborough &amp; District AC</v>
      </c>
      <c r="G179" s="28">
        <v>1.2403935185185186E-2</v>
      </c>
    </row>
    <row r="180" spans="1:8" x14ac:dyDescent="0.35">
      <c r="A180" s="16"/>
      <c r="B180" s="17">
        <v>9</v>
      </c>
      <c r="C180" s="14">
        <v>102</v>
      </c>
      <c r="D180" s="7" t="str">
        <f t="shared" si="42"/>
        <v>Stuart BARTLETT</v>
      </c>
      <c r="E180" s="7" t="str">
        <f t="shared" si="43"/>
        <v>Masters (M)</v>
      </c>
      <c r="F180" s="7" t="str">
        <f t="shared" si="44"/>
        <v>Team Balancise RC</v>
      </c>
      <c r="G180" s="28">
        <v>1.353125E-2</v>
      </c>
    </row>
    <row r="181" spans="1:8" x14ac:dyDescent="0.35">
      <c r="A181" s="16"/>
      <c r="B181" s="17">
        <v>10</v>
      </c>
      <c r="C181" s="14">
        <v>314</v>
      </c>
      <c r="D181" s="7" t="str">
        <f t="shared" si="42"/>
        <v>Alex BELL</v>
      </c>
      <c r="E181" s="7" t="str">
        <f t="shared" si="43"/>
        <v>Senior Women</v>
      </c>
      <c r="F181" s="7" t="str">
        <f t="shared" si="44"/>
        <v>Corby AC</v>
      </c>
      <c r="G181" s="28">
        <v>1.4340277777777776E-2</v>
      </c>
    </row>
    <row r="182" spans="1:8" x14ac:dyDescent="0.35">
      <c r="A182" s="16"/>
      <c r="B182" s="17">
        <v>11</v>
      </c>
      <c r="C182" s="14"/>
      <c r="D182" s="7" t="str">
        <f t="shared" si="42"/>
        <v/>
      </c>
      <c r="E182" s="7" t="str">
        <f t="shared" si="43"/>
        <v/>
      </c>
      <c r="F182" s="7" t="str">
        <f t="shared" si="44"/>
        <v/>
      </c>
      <c r="G182" s="28"/>
    </row>
    <row r="183" spans="1:8" x14ac:dyDescent="0.35">
      <c r="A183" s="16"/>
      <c r="B183" s="17">
        <v>12</v>
      </c>
      <c r="C183" s="14"/>
      <c r="D183" s="7" t="str">
        <f t="shared" si="42"/>
        <v/>
      </c>
      <c r="E183" s="7" t="str">
        <f t="shared" si="43"/>
        <v/>
      </c>
      <c r="F183" s="7" t="str">
        <f t="shared" si="44"/>
        <v/>
      </c>
      <c r="G183" s="28"/>
    </row>
    <row r="184" spans="1:8" x14ac:dyDescent="0.35">
      <c r="A184" s="16"/>
      <c r="B184" s="20"/>
      <c r="C184" s="17"/>
      <c r="D184" s="7" t="str">
        <f>IF(OR($C184=0,$C184=""),"",VLOOKUP($C184,entrants,5,FALSE))</f>
        <v/>
      </c>
      <c r="F184" s="7" t="str">
        <f>IF(OR($C184=0,$C184=""),"",(VLOOKUP($C184,entrants,6,FALSE)))</f>
        <v/>
      </c>
      <c r="G184" s="22"/>
    </row>
    <row r="185" spans="1:8" x14ac:dyDescent="0.35">
      <c r="A185" s="1" t="s">
        <v>17</v>
      </c>
      <c r="B185" s="2">
        <f>IF(OR($A185=0,$A185=""),"",VLOOKUP($A185,timetable,8,FALSE))</f>
        <v>1.2</v>
      </c>
      <c r="C185" s="3" t="str">
        <f>IF(OR($A185=0,$A185=""),"",VLOOKUP($A185,timetable,9,FALSE))</f>
        <v>T12 u17m/Sen M 100m Hurdles Straight Final</v>
      </c>
      <c r="D185" s="4"/>
      <c r="E185" s="4"/>
      <c r="F185" s="4"/>
      <c r="G185" s="5"/>
    </row>
    <row r="187" spans="1:8" x14ac:dyDescent="0.35">
      <c r="A187" s="8">
        <v>1</v>
      </c>
      <c r="B187" s="9" t="str">
        <f>CONCATENATE("RACE ",A187)</f>
        <v>RACE 1</v>
      </c>
      <c r="C187" s="10" t="s">
        <v>1</v>
      </c>
      <c r="D187" s="11" t="s">
        <v>2</v>
      </c>
      <c r="E187" s="11" t="s">
        <v>3</v>
      </c>
      <c r="F187" s="11" t="s">
        <v>4</v>
      </c>
      <c r="G187" s="12" t="s">
        <v>5</v>
      </c>
      <c r="H187" s="12" t="s">
        <v>6</v>
      </c>
    </row>
    <row r="188" spans="1:8" x14ac:dyDescent="0.35">
      <c r="B188" s="13">
        <v>1</v>
      </c>
      <c r="C188" s="14">
        <v>66</v>
      </c>
      <c r="D188" s="7" t="str">
        <f t="shared" ref="D188:D195" si="45">IF(OR($C188=0,$C188=""),"",VLOOKUP($C188,entrants,7,FALSE))</f>
        <v>Jay O'LEARY</v>
      </c>
      <c r="E188" s="7" t="str">
        <f t="shared" ref="E188:E195" si="46">IF(OR($C188=0,$C188=""),"",(VLOOKUP($C188,entrants,10,FALSE)))</f>
        <v>U17 Men</v>
      </c>
      <c r="F188" s="7" t="str">
        <f t="shared" ref="F188:F195" si="47">IF(OR($C188=0,$C188=""),"",(VLOOKUP($C188,entrants,8,FALSE)))</f>
        <v>Rugby &amp; Northampton AC</v>
      </c>
      <c r="G188" s="15">
        <v>13.9</v>
      </c>
    </row>
    <row r="189" spans="1:8" x14ac:dyDescent="0.35">
      <c r="B189" s="13">
        <v>2</v>
      </c>
      <c r="C189" s="14">
        <v>68</v>
      </c>
      <c r="D189" s="7" t="str">
        <f t="shared" si="45"/>
        <v>Samuel TUTT</v>
      </c>
      <c r="E189" s="7" t="str">
        <f t="shared" si="46"/>
        <v>U17 Men</v>
      </c>
      <c r="F189" s="7" t="str">
        <f t="shared" si="47"/>
        <v>Rugby &amp; Northampton AC</v>
      </c>
      <c r="G189" s="15">
        <v>14.1</v>
      </c>
    </row>
    <row r="190" spans="1:8" x14ac:dyDescent="0.35">
      <c r="A190" s="16"/>
      <c r="B190" s="13">
        <v>3</v>
      </c>
      <c r="C190" s="14">
        <v>67</v>
      </c>
      <c r="D190" s="7" t="str">
        <f t="shared" si="45"/>
        <v>Kieran RUSS</v>
      </c>
      <c r="E190" s="7" t="str">
        <f t="shared" si="46"/>
        <v>U23 Men</v>
      </c>
      <c r="F190" s="7" t="str">
        <f t="shared" si="47"/>
        <v>Daventry AAC</v>
      </c>
      <c r="G190" s="15">
        <v>17.100000000000001</v>
      </c>
    </row>
    <row r="191" spans="1:8" x14ac:dyDescent="0.35">
      <c r="A191" s="16"/>
      <c r="B191" s="13">
        <v>4</v>
      </c>
      <c r="C191" s="14"/>
      <c r="D191" s="7" t="str">
        <f t="shared" si="45"/>
        <v/>
      </c>
      <c r="E191" s="7" t="str">
        <f t="shared" si="46"/>
        <v/>
      </c>
      <c r="F191" s="7" t="str">
        <f t="shared" si="47"/>
        <v/>
      </c>
      <c r="G191" s="15"/>
    </row>
    <row r="192" spans="1:8" x14ac:dyDescent="0.35">
      <c r="A192" s="16"/>
      <c r="B192" s="13">
        <v>5</v>
      </c>
      <c r="C192" s="14"/>
      <c r="D192" s="7" t="str">
        <f t="shared" si="45"/>
        <v/>
      </c>
      <c r="E192" s="7" t="str">
        <f t="shared" si="46"/>
        <v/>
      </c>
      <c r="F192" s="7" t="str">
        <f t="shared" si="47"/>
        <v/>
      </c>
      <c r="G192" s="15"/>
    </row>
    <row r="193" spans="1:8" x14ac:dyDescent="0.35">
      <c r="A193" s="16"/>
      <c r="B193" s="13">
        <v>6</v>
      </c>
      <c r="C193" s="14"/>
      <c r="D193" s="7" t="str">
        <f t="shared" si="45"/>
        <v/>
      </c>
      <c r="E193" s="7" t="str">
        <f t="shared" si="46"/>
        <v/>
      </c>
      <c r="F193" s="7" t="str">
        <f t="shared" si="47"/>
        <v/>
      </c>
      <c r="G193" s="15"/>
    </row>
    <row r="194" spans="1:8" x14ac:dyDescent="0.35">
      <c r="A194" s="16"/>
      <c r="B194" s="13">
        <v>7</v>
      </c>
      <c r="C194" s="14"/>
      <c r="D194" s="7" t="str">
        <f t="shared" si="45"/>
        <v/>
      </c>
      <c r="E194" s="7" t="str">
        <f t="shared" si="46"/>
        <v/>
      </c>
      <c r="F194" s="7" t="str">
        <f t="shared" si="47"/>
        <v/>
      </c>
      <c r="G194" s="15"/>
    </row>
    <row r="195" spans="1:8" x14ac:dyDescent="0.35">
      <c r="A195" s="16"/>
      <c r="B195" s="13">
        <v>8</v>
      </c>
      <c r="C195" s="14"/>
      <c r="D195" s="7" t="str">
        <f t="shared" si="45"/>
        <v/>
      </c>
      <c r="E195" s="7" t="str">
        <f t="shared" si="46"/>
        <v/>
      </c>
      <c r="F195" s="7" t="str">
        <f t="shared" si="47"/>
        <v/>
      </c>
      <c r="G195" s="15"/>
    </row>
    <row r="196" spans="1:8" x14ac:dyDescent="0.35">
      <c r="A196" s="16"/>
      <c r="B196" s="13"/>
      <c r="C196" s="14"/>
      <c r="G196" s="15"/>
    </row>
    <row r="197" spans="1:8" x14ac:dyDescent="0.35">
      <c r="A197" s="1" t="s">
        <v>18</v>
      </c>
      <c r="B197" s="2">
        <f>IF(OR($A197=0,$A197=""),"",VLOOKUP($A197,timetable,8,FALSE))</f>
        <v>1.3</v>
      </c>
      <c r="C197" s="3" t="str">
        <f>IF(OR($A197=0,$A197=""),"",VLOOKUP($A197,timetable,9,FALSE))</f>
        <v>T13 U13 Girls 200m Finals</v>
      </c>
      <c r="D197" s="4"/>
      <c r="E197" s="4"/>
      <c r="F197" s="4"/>
      <c r="G197" s="5"/>
    </row>
    <row r="199" spans="1:8" x14ac:dyDescent="0.35">
      <c r="A199" s="8">
        <v>1</v>
      </c>
      <c r="B199" s="9" t="str">
        <f>CONCATENATE("RACE ",A199)</f>
        <v>RACE 1</v>
      </c>
      <c r="C199" s="10" t="s">
        <v>1</v>
      </c>
      <c r="D199" s="11" t="s">
        <v>2</v>
      </c>
      <c r="E199" s="11" t="s">
        <v>3</v>
      </c>
      <c r="F199" s="11" t="s">
        <v>4</v>
      </c>
      <c r="G199" s="12" t="s">
        <v>5</v>
      </c>
      <c r="H199" s="12" t="s">
        <v>6</v>
      </c>
    </row>
    <row r="200" spans="1:8" x14ac:dyDescent="0.35">
      <c r="B200" s="13">
        <v>1</v>
      </c>
      <c r="C200" s="14">
        <v>242</v>
      </c>
      <c r="D200" s="7" t="str">
        <f t="shared" ref="D200:D207" si="48">IF(OR($C200=0,$C200=""),"",VLOOKUP($C200,entrants,7,FALSE))</f>
        <v>Etienne MAUGHAN</v>
      </c>
      <c r="E200" s="7" t="str">
        <f t="shared" ref="E200:E207" si="49">IF(OR($C200=0,$C200=""),"",(VLOOKUP($C200,entrants,10,FALSE)))</f>
        <v>U13 Girls</v>
      </c>
      <c r="F200" s="7" t="str">
        <f t="shared" ref="F200:F207" si="50">IF(OR($C200=0,$C200=""),"",(VLOOKUP($C200,entrants,8,FALSE)))</f>
        <v>Bedford &amp; County AC</v>
      </c>
      <c r="G200" s="15">
        <v>29</v>
      </c>
    </row>
    <row r="201" spans="1:8" x14ac:dyDescent="0.35">
      <c r="B201" s="13">
        <v>2</v>
      </c>
      <c r="C201" s="14">
        <v>261</v>
      </c>
      <c r="D201" s="7" t="str">
        <f t="shared" si="48"/>
        <v>Matilda SOMERVILLE-COTTON</v>
      </c>
      <c r="E201" s="7" t="str">
        <f t="shared" si="49"/>
        <v>U13 Girls</v>
      </c>
      <c r="F201" s="7" t="str">
        <f t="shared" si="50"/>
        <v>Corby AC</v>
      </c>
      <c r="G201" s="15">
        <v>30.4</v>
      </c>
    </row>
    <row r="202" spans="1:8" x14ac:dyDescent="0.35">
      <c r="A202" s="16"/>
      <c r="B202" s="13">
        <v>3</v>
      </c>
      <c r="C202" s="14">
        <v>287</v>
      </c>
      <c r="D202" s="7" t="str">
        <f t="shared" si="48"/>
        <v>Erin TREACY</v>
      </c>
      <c r="E202" s="7" t="str">
        <f t="shared" si="49"/>
        <v>U13 Girls</v>
      </c>
      <c r="F202" s="7" t="str">
        <f t="shared" si="50"/>
        <v>Corby AC</v>
      </c>
      <c r="G202" s="15">
        <v>30.4</v>
      </c>
    </row>
    <row r="203" spans="1:8" x14ac:dyDescent="0.35">
      <c r="A203" s="16"/>
      <c r="B203" s="13">
        <v>4</v>
      </c>
      <c r="C203" s="14">
        <v>285</v>
      </c>
      <c r="D203" s="7" t="str">
        <f t="shared" si="48"/>
        <v>Hannah SMITH</v>
      </c>
      <c r="E203" s="7" t="str">
        <f t="shared" si="49"/>
        <v>U13 Girls</v>
      </c>
      <c r="F203" s="7" t="str">
        <f t="shared" si="50"/>
        <v>Harborough AC</v>
      </c>
      <c r="G203" s="15">
        <v>30.6</v>
      </c>
    </row>
    <row r="204" spans="1:8" x14ac:dyDescent="0.35">
      <c r="A204" s="16"/>
      <c r="B204" s="13">
        <v>5</v>
      </c>
      <c r="C204" s="14">
        <v>288</v>
      </c>
      <c r="D204" s="7" t="str">
        <f t="shared" si="48"/>
        <v>Millie WEBB</v>
      </c>
      <c r="E204" s="7" t="str">
        <f t="shared" si="49"/>
        <v>U13 Girls</v>
      </c>
      <c r="F204" s="7" t="str">
        <f t="shared" si="50"/>
        <v>Kettering Town Harriers</v>
      </c>
      <c r="G204" s="15">
        <v>31</v>
      </c>
    </row>
    <row r="205" spans="1:8" x14ac:dyDescent="0.35">
      <c r="A205" s="16"/>
      <c r="B205" s="13">
        <v>6</v>
      </c>
      <c r="C205" s="14">
        <v>243</v>
      </c>
      <c r="D205" s="7" t="str">
        <f t="shared" si="48"/>
        <v>Scarlett MAXWELL-MUNN</v>
      </c>
      <c r="E205" s="7" t="str">
        <f t="shared" si="49"/>
        <v>U13 Girls</v>
      </c>
      <c r="F205" s="7" t="str">
        <f t="shared" si="50"/>
        <v>Kettering Town Harriers</v>
      </c>
      <c r="G205" s="15">
        <v>32.299999999999997</v>
      </c>
    </row>
    <row r="206" spans="1:8" x14ac:dyDescent="0.35">
      <c r="A206" s="16"/>
      <c r="B206" s="13">
        <v>7</v>
      </c>
      <c r="C206" s="14">
        <v>271</v>
      </c>
      <c r="D206" s="7" t="str">
        <f t="shared" si="48"/>
        <v>Georgia CORCORAN</v>
      </c>
      <c r="E206" s="7" t="str">
        <f t="shared" si="49"/>
        <v>U13 Girls</v>
      </c>
      <c r="F206" s="7" t="str">
        <f t="shared" si="50"/>
        <v>Silson Joggers AC</v>
      </c>
      <c r="G206" s="15">
        <v>32.299999999999997</v>
      </c>
    </row>
    <row r="207" spans="1:8" x14ac:dyDescent="0.35">
      <c r="A207" s="16"/>
      <c r="B207" s="13">
        <v>8</v>
      </c>
      <c r="C207" s="14">
        <v>232</v>
      </c>
      <c r="D207" s="7" t="str">
        <f t="shared" si="48"/>
        <v>Emily HINTON</v>
      </c>
      <c r="E207" s="7" t="str">
        <f t="shared" si="49"/>
        <v>U13 Girls</v>
      </c>
      <c r="F207" s="7" t="str">
        <f t="shared" si="50"/>
        <v>Silson Joggers AC</v>
      </c>
      <c r="G207" s="15">
        <v>32.4</v>
      </c>
    </row>
    <row r="208" spans="1:8" x14ac:dyDescent="0.35">
      <c r="D208" s="7" t="str">
        <f>IF(OR($C208=0,$C208=""),"",VLOOKUP($C208,entrants,5,FALSE))</f>
        <v/>
      </c>
      <c r="F208" s="7" t="str">
        <f>IF(OR($C208=0,$C208=""),"",(VLOOKUP($C208,entrants,6,FALSE)))</f>
        <v/>
      </c>
    </row>
    <row r="209" spans="1:8" x14ac:dyDescent="0.35">
      <c r="A209" s="1" t="s">
        <v>19</v>
      </c>
      <c r="B209" s="2">
        <f>IF(OR($A209=0,$A209=""),"",VLOOKUP($A209,timetable,8,FALSE))</f>
        <v>1.35</v>
      </c>
      <c r="C209" s="3" t="str">
        <f>IF(OR($A209=0,$A209=""),"",VLOOKUP($A209,timetable,9,FALSE))</f>
        <v>T14 U13 Boys 200m Finals</v>
      </c>
      <c r="D209" s="4"/>
      <c r="E209" s="4"/>
      <c r="F209" s="4"/>
      <c r="G209" s="5"/>
    </row>
    <row r="211" spans="1:8" x14ac:dyDescent="0.35">
      <c r="A211" s="8">
        <v>1</v>
      </c>
      <c r="B211" s="9" t="str">
        <f>CONCATENATE("RACE ",A211)</f>
        <v>RACE 1</v>
      </c>
      <c r="C211" s="10" t="s">
        <v>1</v>
      </c>
      <c r="D211" s="11" t="s">
        <v>2</v>
      </c>
      <c r="E211" s="11" t="s">
        <v>3</v>
      </c>
      <c r="F211" s="11" t="s">
        <v>4</v>
      </c>
      <c r="G211" s="12" t="s">
        <v>5</v>
      </c>
      <c r="H211" s="12" t="s">
        <v>6</v>
      </c>
    </row>
    <row r="212" spans="1:8" x14ac:dyDescent="0.35">
      <c r="B212" s="13">
        <v>1</v>
      </c>
      <c r="C212" s="14">
        <v>39</v>
      </c>
      <c r="D212" s="7" t="str">
        <f t="shared" ref="D212:D219" si="51">IF(OR($C212=0,$C212=""),"",VLOOKUP($C212,entrants,7,FALSE))</f>
        <v>Max MOWFORTH</v>
      </c>
      <c r="E212" s="7" t="str">
        <f t="shared" ref="E212:E219" si="52">IF(OR($C212=0,$C212=""),"",(VLOOKUP($C212,entrants,10,FALSE)))</f>
        <v>U13 Boys</v>
      </c>
      <c r="F212" s="7" t="str">
        <f t="shared" ref="F212:F219" si="53">IF(OR($C212=0,$C212=""),"",(VLOOKUP($C212,entrants,8,FALSE)))</f>
        <v>Kettering Town Harriers</v>
      </c>
      <c r="G212" s="26">
        <v>27.2</v>
      </c>
    </row>
    <row r="213" spans="1:8" x14ac:dyDescent="0.35">
      <c r="A213" s="16"/>
      <c r="B213" s="17">
        <v>2</v>
      </c>
      <c r="C213" s="14">
        <v>76</v>
      </c>
      <c r="D213" s="7" t="str">
        <f t="shared" si="51"/>
        <v>Samuel HARRISON</v>
      </c>
      <c r="E213" s="7" t="str">
        <f t="shared" si="52"/>
        <v>U13 Boys</v>
      </c>
      <c r="F213" s="7" t="str">
        <f t="shared" si="53"/>
        <v>Kettering Town Harriers</v>
      </c>
      <c r="G213" s="26">
        <v>27.7</v>
      </c>
    </row>
    <row r="214" spans="1:8" x14ac:dyDescent="0.35">
      <c r="A214" s="16"/>
      <c r="B214" s="17">
        <v>3</v>
      </c>
      <c r="C214" s="14">
        <v>4</v>
      </c>
      <c r="D214" s="7" t="str">
        <f t="shared" si="51"/>
        <v>Eoin BEEVERS</v>
      </c>
      <c r="E214" s="7" t="str">
        <f t="shared" si="52"/>
        <v>U13 Boys</v>
      </c>
      <c r="F214" s="7" t="str">
        <f t="shared" si="53"/>
        <v>Daventry AAC</v>
      </c>
      <c r="G214" s="26">
        <v>29</v>
      </c>
    </row>
    <row r="215" spans="1:8" x14ac:dyDescent="0.35">
      <c r="A215" s="16"/>
      <c r="B215" s="17">
        <v>4</v>
      </c>
      <c r="C215" s="14">
        <v>52</v>
      </c>
      <c r="D215" s="7" t="str">
        <f t="shared" si="51"/>
        <v>Cole SINNOTT</v>
      </c>
      <c r="E215" s="7" t="str">
        <f t="shared" si="52"/>
        <v>U13 Boys</v>
      </c>
      <c r="F215" s="7" t="str">
        <f t="shared" si="53"/>
        <v>Kettering Town Harriers</v>
      </c>
      <c r="G215" s="26">
        <v>29.3</v>
      </c>
    </row>
    <row r="216" spans="1:8" x14ac:dyDescent="0.35">
      <c r="A216" s="16"/>
      <c r="B216" s="17">
        <v>5</v>
      </c>
      <c r="C216" s="14">
        <v>15</v>
      </c>
      <c r="D216" s="7" t="str">
        <f t="shared" si="51"/>
        <v>Kaiyuki CRISP</v>
      </c>
      <c r="E216" s="7" t="str">
        <f t="shared" si="52"/>
        <v>U13 Boys</v>
      </c>
      <c r="F216" s="7" t="str">
        <f t="shared" si="53"/>
        <v>Rugby &amp; Northampton AC</v>
      </c>
      <c r="G216" s="26">
        <v>29.4</v>
      </c>
    </row>
    <row r="217" spans="1:8" x14ac:dyDescent="0.35">
      <c r="A217" s="16"/>
      <c r="B217" s="17">
        <v>6</v>
      </c>
      <c r="C217" s="14">
        <v>58</v>
      </c>
      <c r="D217" s="7" t="str">
        <f t="shared" si="51"/>
        <v>Sachin THETHY</v>
      </c>
      <c r="E217" s="7" t="str">
        <f t="shared" si="52"/>
        <v>U13 Boys</v>
      </c>
      <c r="F217" s="7" t="str">
        <f t="shared" si="53"/>
        <v>Rugby &amp; Northampton AC</v>
      </c>
      <c r="G217" s="26">
        <v>29.9</v>
      </c>
    </row>
    <row r="218" spans="1:8" x14ac:dyDescent="0.35">
      <c r="A218" s="16"/>
      <c r="B218" s="17">
        <v>7</v>
      </c>
      <c r="C218" s="14">
        <v>57</v>
      </c>
      <c r="D218" s="7" t="str">
        <f t="shared" si="51"/>
        <v>Archie TATTERSALL</v>
      </c>
      <c r="E218" s="7" t="str">
        <f t="shared" si="52"/>
        <v>U13 Boys</v>
      </c>
      <c r="F218" s="7" t="str">
        <f t="shared" si="53"/>
        <v>Silson Joggers AC</v>
      </c>
      <c r="G218" s="26">
        <v>30.5</v>
      </c>
    </row>
    <row r="219" spans="1:8" x14ac:dyDescent="0.35">
      <c r="A219" s="16"/>
      <c r="B219" s="17">
        <v>8</v>
      </c>
      <c r="C219" s="14">
        <v>80</v>
      </c>
      <c r="D219" s="7" t="str">
        <f t="shared" si="51"/>
        <v>Aidan O'BRIEN</v>
      </c>
      <c r="E219" s="7" t="str">
        <f t="shared" si="52"/>
        <v>U13 Boys</v>
      </c>
      <c r="F219" s="7" t="str">
        <f t="shared" si="53"/>
        <v>Rugby &amp; Northampton AC</v>
      </c>
      <c r="G219" s="26">
        <v>31</v>
      </c>
    </row>
    <row r="220" spans="1:8" x14ac:dyDescent="0.35">
      <c r="D220" s="7" t="str">
        <f>IF(OR($C220=0,$C220=""),"",VLOOKUP($C220,entrants,5,FALSE))</f>
        <v/>
      </c>
      <c r="F220" s="7" t="str">
        <f>IF(OR($C220=0,$C220=""),"",(VLOOKUP($C220,entrants,6,FALSE)))</f>
        <v/>
      </c>
    </row>
    <row r="221" spans="1:8" x14ac:dyDescent="0.35">
      <c r="A221" s="1" t="s">
        <v>20</v>
      </c>
      <c r="B221" s="2">
        <f>IF(OR($A221=0,$A221=""),"",VLOOKUP($A221,timetable,8,FALSE))</f>
        <v>1.4</v>
      </c>
      <c r="C221" s="3" t="str">
        <f>IF(OR($A221=0,$A221=""),"",VLOOKUP($A221,timetable,9,FALSE))</f>
        <v>T15 U15 Girls 200m Finals</v>
      </c>
      <c r="D221" s="4"/>
      <c r="E221" s="4"/>
      <c r="F221" s="4"/>
      <c r="G221" s="5"/>
    </row>
    <row r="223" spans="1:8" x14ac:dyDescent="0.35">
      <c r="A223" s="8">
        <v>1</v>
      </c>
      <c r="B223" s="9" t="str">
        <f>CONCATENATE("RACE ",A223)</f>
        <v>RACE 1</v>
      </c>
      <c r="C223" s="10" t="s">
        <v>1</v>
      </c>
      <c r="D223" s="11" t="s">
        <v>2</v>
      </c>
      <c r="E223" s="11" t="s">
        <v>3</v>
      </c>
      <c r="F223" s="11" t="s">
        <v>4</v>
      </c>
      <c r="G223" s="12" t="s">
        <v>5</v>
      </c>
      <c r="H223" s="12" t="s">
        <v>6</v>
      </c>
    </row>
    <row r="224" spans="1:8" x14ac:dyDescent="0.35">
      <c r="B224" s="13">
        <v>1</v>
      </c>
      <c r="C224" s="14">
        <v>231</v>
      </c>
      <c r="D224" s="7" t="str">
        <f t="shared" ref="D224:D231" si="54">IF(OR($C224=0,$C224=""),"",VLOOKUP($C224,entrants,7,FALSE))</f>
        <v>Erin HEALY</v>
      </c>
      <c r="E224" s="7" t="str">
        <f t="shared" ref="E224:E231" si="55">IF(OR($C224=0,$C224=""),"",(VLOOKUP($C224,entrants,10,FALSE)))</f>
        <v>U15 Girls</v>
      </c>
      <c r="F224" s="7" t="str">
        <f t="shared" ref="F224:F231" si="56">IF(OR($C224=0,$C224=""),"",(VLOOKUP($C224,entrants,8,FALSE)))</f>
        <v>Kettering Town Harriers</v>
      </c>
      <c r="G224" s="26">
        <v>26.7</v>
      </c>
    </row>
    <row r="225" spans="1:8" x14ac:dyDescent="0.35">
      <c r="A225" s="16"/>
      <c r="B225" s="17">
        <v>2</v>
      </c>
      <c r="C225" s="14">
        <v>241</v>
      </c>
      <c r="D225" s="7" t="str">
        <f t="shared" si="54"/>
        <v>Cleo MARTIN-EVANS</v>
      </c>
      <c r="E225" s="7" t="str">
        <f t="shared" si="55"/>
        <v>U15 Girls</v>
      </c>
      <c r="F225" s="7" t="str">
        <f t="shared" si="56"/>
        <v>Daventry AAC</v>
      </c>
      <c r="G225" s="26">
        <v>27.8</v>
      </c>
    </row>
    <row r="226" spans="1:8" x14ac:dyDescent="0.35">
      <c r="A226" s="16"/>
      <c r="B226" s="17">
        <v>3</v>
      </c>
      <c r="C226" s="14">
        <v>259</v>
      </c>
      <c r="D226" s="7" t="str">
        <f t="shared" si="54"/>
        <v>Ellen SMITH</v>
      </c>
      <c r="E226" s="7" t="str">
        <f t="shared" si="55"/>
        <v>U15 Girls</v>
      </c>
      <c r="F226" s="7" t="str">
        <f t="shared" si="56"/>
        <v>Kettering Town Harriers</v>
      </c>
      <c r="G226" s="26">
        <v>28.2</v>
      </c>
    </row>
    <row r="227" spans="1:8" x14ac:dyDescent="0.35">
      <c r="A227" s="16"/>
      <c r="B227" s="17">
        <v>4</v>
      </c>
      <c r="C227" s="14">
        <v>224</v>
      </c>
      <c r="D227" s="7" t="str">
        <f t="shared" si="54"/>
        <v>Regan COOPER</v>
      </c>
      <c r="E227" s="7" t="str">
        <f t="shared" si="55"/>
        <v>U15 Girls</v>
      </c>
      <c r="F227" s="7" t="str">
        <f t="shared" si="56"/>
        <v>Marshall Milton Keynes AC</v>
      </c>
      <c r="G227" s="26">
        <v>28.3</v>
      </c>
    </row>
    <row r="228" spans="1:8" x14ac:dyDescent="0.35">
      <c r="A228" s="16"/>
      <c r="B228" s="17">
        <v>5</v>
      </c>
      <c r="C228" s="14">
        <v>209</v>
      </c>
      <c r="D228" s="7" t="str">
        <f t="shared" si="54"/>
        <v>Alex BEALE</v>
      </c>
      <c r="E228" s="7" t="str">
        <f t="shared" si="55"/>
        <v>U15 Girls</v>
      </c>
      <c r="F228" s="7" t="str">
        <f t="shared" si="56"/>
        <v>Kettering Town Harriers</v>
      </c>
      <c r="G228" s="26">
        <v>28.9</v>
      </c>
    </row>
    <row r="229" spans="1:8" x14ac:dyDescent="0.35">
      <c r="A229" s="16"/>
      <c r="B229" s="17">
        <v>6</v>
      </c>
      <c r="C229" s="14">
        <v>222</v>
      </c>
      <c r="D229" s="7" t="str">
        <f t="shared" si="54"/>
        <v>Annabelle CLOTWORTHY</v>
      </c>
      <c r="E229" s="7" t="str">
        <f t="shared" si="55"/>
        <v>U15 Girls</v>
      </c>
      <c r="F229" s="7" t="str">
        <f t="shared" si="56"/>
        <v>Kettering Town Harriers</v>
      </c>
      <c r="G229" s="26">
        <v>29</v>
      </c>
    </row>
    <row r="230" spans="1:8" x14ac:dyDescent="0.35">
      <c r="A230" s="16"/>
      <c r="B230" s="17">
        <v>7</v>
      </c>
      <c r="C230" s="14">
        <v>273</v>
      </c>
      <c r="D230" s="7" t="str">
        <f t="shared" si="54"/>
        <v>Lauren MCMULLEN</v>
      </c>
      <c r="E230" s="7" t="str">
        <f t="shared" si="55"/>
        <v>U15 Girls</v>
      </c>
      <c r="F230" s="7" t="str">
        <f t="shared" si="56"/>
        <v>Corby AC</v>
      </c>
      <c r="G230" s="26">
        <v>29.1</v>
      </c>
    </row>
    <row r="231" spans="1:8" x14ac:dyDescent="0.35">
      <c r="A231" s="16"/>
      <c r="B231" s="17">
        <v>8</v>
      </c>
      <c r="C231" s="14">
        <v>236</v>
      </c>
      <c r="D231" s="7" t="str">
        <f t="shared" si="54"/>
        <v>Berny KWEI-TAGOE</v>
      </c>
      <c r="E231" s="7" t="str">
        <f t="shared" si="55"/>
        <v>U15 Girls</v>
      </c>
      <c r="F231" s="7" t="str">
        <f t="shared" si="56"/>
        <v>Kettering Town Harriers</v>
      </c>
      <c r="G231" s="26">
        <v>29.5</v>
      </c>
    </row>
    <row r="232" spans="1:8" x14ac:dyDescent="0.35">
      <c r="D232" s="7" t="str">
        <f>IF(OR($C232=0,$C232=""),"",VLOOKUP($C232,entrants,5,FALSE))</f>
        <v/>
      </c>
      <c r="F232" s="7" t="str">
        <f>IF(OR($C232=0,$C232=""),"",(VLOOKUP($C232,entrants,6,FALSE)))</f>
        <v/>
      </c>
    </row>
    <row r="233" spans="1:8" x14ac:dyDescent="0.35">
      <c r="A233" s="1" t="s">
        <v>21</v>
      </c>
      <c r="B233" s="2">
        <f>IF(OR($A233=0,$A233=""),"",VLOOKUP($A233,timetable,8,FALSE))</f>
        <v>1.45</v>
      </c>
      <c r="C233" s="3" t="str">
        <f>IF(OR($A233=0,$A233=""),"",VLOOKUP($A233,timetable,9,FALSE))</f>
        <v>T16 U15 Boys 200m Finals</v>
      </c>
      <c r="D233" s="4"/>
      <c r="E233" s="4"/>
      <c r="F233" s="4"/>
      <c r="G233" s="5"/>
    </row>
    <row r="235" spans="1:8" x14ac:dyDescent="0.35">
      <c r="A235" s="8">
        <v>1</v>
      </c>
      <c r="B235" s="9" t="str">
        <f>CONCATENATE("RACE ",A235)</f>
        <v>RACE 1</v>
      </c>
      <c r="C235" s="10" t="s">
        <v>1</v>
      </c>
      <c r="D235" s="11" t="s">
        <v>2</v>
      </c>
      <c r="E235" s="11" t="s">
        <v>3</v>
      </c>
      <c r="F235" s="11" t="s">
        <v>4</v>
      </c>
      <c r="G235" s="12" t="s">
        <v>5</v>
      </c>
      <c r="H235" s="12" t="s">
        <v>6</v>
      </c>
    </row>
    <row r="236" spans="1:8" x14ac:dyDescent="0.35">
      <c r="B236" s="17">
        <v>1</v>
      </c>
      <c r="C236" s="14">
        <v>13</v>
      </c>
      <c r="D236" s="7" t="str">
        <f t="shared" ref="D236:D243" si="57">IF(OR($C236=0,$C236=""),"",VLOOKUP($C236,entrants,7,FALSE))</f>
        <v>Calum CASEY</v>
      </c>
      <c r="E236" s="7" t="str">
        <f t="shared" ref="E236:E243" si="58">IF(OR($C236=0,$C236=""),"",(VLOOKUP($C236,entrants,10,FALSE)))</f>
        <v>U15 Boys</v>
      </c>
      <c r="F236" s="7" t="str">
        <f t="shared" ref="F236:F243" si="59">IF(OR($C236=0,$C236=""),"",(VLOOKUP($C236,entrants,8,FALSE)))</f>
        <v>Daventry AAC</v>
      </c>
      <c r="G236" s="26">
        <v>25.2</v>
      </c>
    </row>
    <row r="237" spans="1:8" x14ac:dyDescent="0.35">
      <c r="A237" s="16"/>
      <c r="B237" s="17">
        <v>2</v>
      </c>
      <c r="C237" s="14">
        <v>16</v>
      </c>
      <c r="D237" s="7" t="str">
        <f t="shared" si="57"/>
        <v>Rhys CROMBLEHOLME</v>
      </c>
      <c r="E237" s="7" t="str">
        <f t="shared" si="58"/>
        <v>U15 Boys</v>
      </c>
      <c r="F237" s="7" t="str">
        <f t="shared" si="59"/>
        <v>Corby AC</v>
      </c>
      <c r="G237" s="26">
        <v>25.3</v>
      </c>
    </row>
    <row r="238" spans="1:8" x14ac:dyDescent="0.35">
      <c r="A238" s="16"/>
      <c r="B238" s="17">
        <v>3</v>
      </c>
      <c r="C238" s="14">
        <v>40</v>
      </c>
      <c r="D238" s="7" t="str">
        <f t="shared" si="57"/>
        <v>Dylan MUKHTAR</v>
      </c>
      <c r="E238" s="7" t="str">
        <f t="shared" si="58"/>
        <v>U15 Boys</v>
      </c>
      <c r="F238" s="7" t="str">
        <f t="shared" si="59"/>
        <v>Kettering Town Harriers</v>
      </c>
      <c r="G238" s="26">
        <v>25.9</v>
      </c>
    </row>
    <row r="239" spans="1:8" x14ac:dyDescent="0.35">
      <c r="A239" s="16"/>
      <c r="B239" s="17">
        <v>4</v>
      </c>
      <c r="C239" s="14">
        <v>1</v>
      </c>
      <c r="D239" s="7" t="str">
        <f t="shared" si="57"/>
        <v>Lewis-Morgan BARTON</v>
      </c>
      <c r="E239" s="7" t="str">
        <f t="shared" si="58"/>
        <v>U15 Boys</v>
      </c>
      <c r="F239" s="7" t="str">
        <f t="shared" si="59"/>
        <v>Kettering Town Harriers</v>
      </c>
      <c r="G239" s="26">
        <v>26.5</v>
      </c>
    </row>
    <row r="240" spans="1:8" x14ac:dyDescent="0.35">
      <c r="A240" s="16"/>
      <c r="B240" s="17">
        <v>5</v>
      </c>
      <c r="C240" s="14">
        <v>24</v>
      </c>
      <c r="D240" s="7" t="str">
        <f t="shared" si="57"/>
        <v>George GAMMAGE</v>
      </c>
      <c r="E240" s="7" t="str">
        <f t="shared" si="58"/>
        <v>U15 Boys</v>
      </c>
      <c r="F240" s="7" t="str">
        <f t="shared" si="59"/>
        <v>Rugby &amp; Northampton AC</v>
      </c>
      <c r="G240" s="26">
        <v>27</v>
      </c>
    </row>
    <row r="241" spans="1:8" x14ac:dyDescent="0.35">
      <c r="A241" s="16"/>
      <c r="B241" s="17">
        <v>6</v>
      </c>
      <c r="C241" s="14">
        <v>59</v>
      </c>
      <c r="D241" s="7" t="str">
        <f t="shared" si="57"/>
        <v>William THORP</v>
      </c>
      <c r="E241" s="7" t="str">
        <f t="shared" si="58"/>
        <v>U15 Boys</v>
      </c>
      <c r="F241" s="7" t="str">
        <f t="shared" si="59"/>
        <v>Daventry AAC</v>
      </c>
      <c r="G241" s="26">
        <v>27.2</v>
      </c>
    </row>
    <row r="242" spans="1:8" x14ac:dyDescent="0.35">
      <c r="A242" s="16"/>
      <c r="B242" s="17">
        <v>7</v>
      </c>
      <c r="C242" s="14">
        <v>49</v>
      </c>
      <c r="D242" s="7" t="str">
        <f t="shared" si="57"/>
        <v>Alfie SANDERSON</v>
      </c>
      <c r="E242" s="7" t="str">
        <f t="shared" si="58"/>
        <v>U15 Boys</v>
      </c>
      <c r="F242" s="7" t="str">
        <f t="shared" si="59"/>
        <v>Daventry AAC</v>
      </c>
      <c r="G242" s="26">
        <v>28</v>
      </c>
    </row>
    <row r="243" spans="1:8" x14ac:dyDescent="0.35">
      <c r="A243" s="16"/>
      <c r="B243" s="17">
        <v>8</v>
      </c>
      <c r="C243" s="14">
        <v>18</v>
      </c>
      <c r="D243" s="7" t="str">
        <f t="shared" si="57"/>
        <v>Will DEAN</v>
      </c>
      <c r="E243" s="7" t="str">
        <f t="shared" si="58"/>
        <v>U15 Boys</v>
      </c>
      <c r="F243" s="7" t="str">
        <f t="shared" si="59"/>
        <v>Rugby &amp; Northampton AC</v>
      </c>
      <c r="G243" s="26">
        <v>29.4</v>
      </c>
    </row>
    <row r="244" spans="1:8" x14ac:dyDescent="0.35">
      <c r="A244" s="16"/>
      <c r="B244" s="20"/>
      <c r="C244" s="17"/>
      <c r="D244" s="7" t="str">
        <f>IF(OR($C244=0,$C244=""),"",VLOOKUP($C244,entrants,5,FALSE))</f>
        <v/>
      </c>
      <c r="F244" s="7" t="str">
        <f>IF(OR($C244=0,$C244=""),"",(VLOOKUP($C244,entrants,6,FALSE)))</f>
        <v/>
      </c>
      <c r="G244" s="22"/>
    </row>
    <row r="245" spans="1:8" x14ac:dyDescent="0.35">
      <c r="A245" s="1" t="s">
        <v>22</v>
      </c>
      <c r="B245" s="2">
        <f>IF(OR($A245=0,$A245=""),"",VLOOKUP($A245,timetable,8,FALSE))</f>
        <v>1.5</v>
      </c>
      <c r="C245" s="3" t="str">
        <f>IF(OR($A245=0,$A245=""),"",VLOOKUP($A245,timetable,9,FALSE))</f>
        <v>T17 U17 Women 200m Straight Final</v>
      </c>
      <c r="D245" s="4"/>
      <c r="E245" s="4"/>
      <c r="F245" s="4"/>
      <c r="G245" s="5"/>
    </row>
    <row r="247" spans="1:8" x14ac:dyDescent="0.35">
      <c r="A247" s="8">
        <v>1</v>
      </c>
      <c r="B247" s="9" t="str">
        <f>CONCATENATE("RACE ",A247)</f>
        <v>RACE 1</v>
      </c>
      <c r="C247" s="10" t="s">
        <v>1</v>
      </c>
      <c r="D247" s="11" t="s">
        <v>2</v>
      </c>
      <c r="E247" s="11" t="s">
        <v>3</v>
      </c>
      <c r="F247" s="11" t="s">
        <v>4</v>
      </c>
      <c r="G247" s="12" t="s">
        <v>5</v>
      </c>
      <c r="H247" s="12" t="s">
        <v>6</v>
      </c>
    </row>
    <row r="248" spans="1:8" x14ac:dyDescent="0.35">
      <c r="B248" s="13">
        <v>1</v>
      </c>
      <c r="C248" s="14">
        <v>203</v>
      </c>
      <c r="D248" s="7" t="str">
        <f t="shared" ref="D248:D255" si="60">IF(OR($C248=0,$C248=""),"",VLOOKUP($C248,entrants,7,FALSE))</f>
        <v>Laurone AGER</v>
      </c>
      <c r="E248" s="7" t="str">
        <f t="shared" ref="E248:E255" si="61">IF(OR($C248=0,$C248=""),"",(VLOOKUP($C248,entrants,10,FALSE)))</f>
        <v>U17 Women</v>
      </c>
      <c r="F248" s="7" t="str">
        <f t="shared" ref="F248:F255" si="62">IF(OR($C248=0,$C248=""),"",(VLOOKUP($C248,entrants,8,FALSE)))</f>
        <v>Rugby &amp; Northampton AC</v>
      </c>
      <c r="G248" s="26">
        <v>27.2</v>
      </c>
    </row>
    <row r="249" spans="1:8" x14ac:dyDescent="0.35">
      <c r="A249" s="16"/>
      <c r="B249" s="17">
        <v>2</v>
      </c>
      <c r="C249" s="14">
        <v>255</v>
      </c>
      <c r="D249" s="7" t="str">
        <f t="shared" si="60"/>
        <v>Emily SANDERSON</v>
      </c>
      <c r="E249" s="7" t="str">
        <f t="shared" si="61"/>
        <v>U17 Women</v>
      </c>
      <c r="F249" s="7" t="str">
        <f t="shared" si="62"/>
        <v>Daventry AAC</v>
      </c>
      <c r="G249" s="26">
        <v>27.4</v>
      </c>
    </row>
    <row r="250" spans="1:8" x14ac:dyDescent="0.35">
      <c r="A250" s="16"/>
      <c r="B250" s="17">
        <v>3</v>
      </c>
      <c r="C250" s="14">
        <v>283</v>
      </c>
      <c r="D250" s="7" t="str">
        <f t="shared" si="60"/>
        <v>Niamh MONAGHAN</v>
      </c>
      <c r="E250" s="7" t="str">
        <f t="shared" si="61"/>
        <v>U17 Women</v>
      </c>
      <c r="F250" s="7" t="str">
        <f t="shared" si="62"/>
        <v>Kettering Town Harriers</v>
      </c>
      <c r="G250" s="26">
        <v>29.1</v>
      </c>
    </row>
    <row r="251" spans="1:8" x14ac:dyDescent="0.35">
      <c r="A251" s="16"/>
      <c r="B251" s="17">
        <v>4</v>
      </c>
      <c r="C251" s="14">
        <v>268</v>
      </c>
      <c r="D251" s="7" t="str">
        <f t="shared" si="60"/>
        <v>Rhania AKII-BUA</v>
      </c>
      <c r="E251" s="7" t="str">
        <f t="shared" si="61"/>
        <v>U17 Women</v>
      </c>
      <c r="F251" s="7" t="str">
        <f t="shared" si="62"/>
        <v>Rugby &amp; Northampton AC</v>
      </c>
      <c r="G251" s="26">
        <v>29.7</v>
      </c>
    </row>
    <row r="252" spans="1:8" x14ac:dyDescent="0.35">
      <c r="A252" s="16"/>
      <c r="B252" s="17">
        <v>5</v>
      </c>
      <c r="C252" s="14"/>
      <c r="D252" s="7" t="str">
        <f t="shared" si="60"/>
        <v/>
      </c>
      <c r="E252" s="7" t="str">
        <f t="shared" si="61"/>
        <v/>
      </c>
      <c r="F252" s="7" t="str">
        <f t="shared" si="62"/>
        <v/>
      </c>
      <c r="G252" s="26"/>
    </row>
    <row r="253" spans="1:8" x14ac:dyDescent="0.35">
      <c r="A253" s="16"/>
      <c r="B253" s="17">
        <v>6</v>
      </c>
      <c r="C253" s="14"/>
      <c r="D253" s="7" t="str">
        <f t="shared" si="60"/>
        <v/>
      </c>
      <c r="E253" s="7" t="str">
        <f t="shared" si="61"/>
        <v/>
      </c>
      <c r="F253" s="7" t="str">
        <f t="shared" si="62"/>
        <v/>
      </c>
      <c r="G253" s="26"/>
    </row>
    <row r="254" spans="1:8" x14ac:dyDescent="0.35">
      <c r="A254" s="16"/>
      <c r="B254" s="17">
        <v>7</v>
      </c>
      <c r="C254" s="14"/>
      <c r="D254" s="7" t="str">
        <f t="shared" si="60"/>
        <v/>
      </c>
      <c r="E254" s="7" t="str">
        <f t="shared" si="61"/>
        <v/>
      </c>
      <c r="F254" s="7" t="str">
        <f t="shared" si="62"/>
        <v/>
      </c>
      <c r="G254" s="26"/>
    </row>
    <row r="255" spans="1:8" x14ac:dyDescent="0.35">
      <c r="A255" s="16"/>
      <c r="B255" s="17">
        <v>8</v>
      </c>
      <c r="C255" s="14"/>
      <c r="D255" s="7" t="str">
        <f t="shared" si="60"/>
        <v/>
      </c>
      <c r="E255" s="7" t="str">
        <f t="shared" si="61"/>
        <v/>
      </c>
      <c r="F255" s="7" t="str">
        <f t="shared" si="62"/>
        <v/>
      </c>
      <c r="G255" s="26"/>
    </row>
    <row r="256" spans="1:8" x14ac:dyDescent="0.35">
      <c r="D256" s="7" t="str">
        <f>IF(OR($C256=0,$C256=""),"",VLOOKUP($C256,entrants,5,FALSE))</f>
        <v/>
      </c>
      <c r="F256" s="7" t="str">
        <f>IF(OR($C256=0,$C256=""),"",(VLOOKUP($C256,entrants,6,FALSE)))</f>
        <v/>
      </c>
    </row>
    <row r="257" spans="1:8" x14ac:dyDescent="0.35">
      <c r="A257" s="1" t="s">
        <v>23</v>
      </c>
      <c r="B257" s="2">
        <f>IF(OR($A257=0,$A257=""),"",VLOOKUP($A257,timetable,8,FALSE))</f>
        <v>1.55</v>
      </c>
      <c r="C257" s="3" t="str">
        <f>IF(OR($A257=0,$A257=""),"",VLOOKUP($A257,timetable,9,FALSE))</f>
        <v>T18 U17 Men 200m Straight Final</v>
      </c>
      <c r="D257" s="4"/>
      <c r="E257" s="4"/>
      <c r="F257" s="4"/>
      <c r="G257" s="5"/>
    </row>
    <row r="259" spans="1:8" x14ac:dyDescent="0.35">
      <c r="A259" s="8">
        <v>1</v>
      </c>
      <c r="B259" s="9" t="str">
        <f>CONCATENATE("RACE ",A259)</f>
        <v>RACE 1</v>
      </c>
      <c r="C259" s="10" t="s">
        <v>1</v>
      </c>
      <c r="D259" s="11" t="s">
        <v>2</v>
      </c>
      <c r="E259" s="11" t="s">
        <v>3</v>
      </c>
      <c r="F259" s="11" t="s">
        <v>4</v>
      </c>
      <c r="G259" s="12" t="s">
        <v>5</v>
      </c>
      <c r="H259" s="12" t="s">
        <v>6</v>
      </c>
    </row>
    <row r="260" spans="1:8" x14ac:dyDescent="0.35">
      <c r="B260" s="13">
        <v>1</v>
      </c>
      <c r="C260" s="14">
        <v>30</v>
      </c>
      <c r="D260" s="7" t="str">
        <f t="shared" ref="D260:D267" si="63">IF(OR($C260=0,$C260=""),"",VLOOKUP($C260,entrants,7,FALSE))</f>
        <v>Oliver LAMBERT</v>
      </c>
      <c r="E260" s="7" t="str">
        <f t="shared" ref="E260:E267" si="64">IF(OR($C260=0,$C260=""),"",(VLOOKUP($C260,entrants,10,FALSE)))</f>
        <v>U17 Men</v>
      </c>
      <c r="F260" s="7" t="str">
        <f t="shared" ref="F260:F267" si="65">IF(OR($C260=0,$C260=""),"",(VLOOKUP($C260,entrants,8,FALSE)))</f>
        <v>Rugby &amp; Northampton AC</v>
      </c>
      <c r="G260" s="26">
        <v>23.6</v>
      </c>
    </row>
    <row r="261" spans="1:8" x14ac:dyDescent="0.35">
      <c r="A261" s="16"/>
      <c r="B261" s="17">
        <v>2</v>
      </c>
      <c r="C261" s="14">
        <v>68</v>
      </c>
      <c r="D261" s="7" t="str">
        <f t="shared" si="63"/>
        <v>Samuel TUTT</v>
      </c>
      <c r="E261" s="7" t="str">
        <f t="shared" si="64"/>
        <v>U17 Men</v>
      </c>
      <c r="F261" s="7" t="str">
        <f t="shared" si="65"/>
        <v>Rugby &amp; Northampton AC</v>
      </c>
      <c r="G261" s="26">
        <v>24.5</v>
      </c>
    </row>
    <row r="262" spans="1:8" x14ac:dyDescent="0.35">
      <c r="A262" s="16"/>
      <c r="B262" s="17">
        <v>3</v>
      </c>
      <c r="C262" s="14">
        <v>36</v>
      </c>
      <c r="D262" s="7" t="str">
        <f t="shared" si="63"/>
        <v>Leon MARTIN-EVANS</v>
      </c>
      <c r="E262" s="7" t="str">
        <f t="shared" si="64"/>
        <v>U17 Men</v>
      </c>
      <c r="F262" s="7" t="str">
        <f t="shared" si="65"/>
        <v>Daventry AAC</v>
      </c>
      <c r="G262" s="26">
        <v>26.3</v>
      </c>
    </row>
    <row r="263" spans="1:8" x14ac:dyDescent="0.35">
      <c r="A263" s="16"/>
      <c r="B263" s="17">
        <v>4</v>
      </c>
      <c r="C263" s="14"/>
      <c r="D263" s="7" t="str">
        <f t="shared" si="63"/>
        <v/>
      </c>
      <c r="E263" s="7" t="str">
        <f t="shared" si="64"/>
        <v/>
      </c>
      <c r="F263" s="7" t="str">
        <f t="shared" si="65"/>
        <v/>
      </c>
      <c r="G263" s="26"/>
    </row>
    <row r="264" spans="1:8" x14ac:dyDescent="0.35">
      <c r="A264" s="16"/>
      <c r="B264" s="17">
        <v>5</v>
      </c>
      <c r="C264" s="14"/>
      <c r="D264" s="7" t="str">
        <f t="shared" si="63"/>
        <v/>
      </c>
      <c r="E264" s="7" t="str">
        <f t="shared" si="64"/>
        <v/>
      </c>
      <c r="F264" s="7" t="str">
        <f t="shared" si="65"/>
        <v/>
      </c>
      <c r="G264" s="26"/>
    </row>
    <row r="265" spans="1:8" x14ac:dyDescent="0.35">
      <c r="A265" s="16"/>
      <c r="B265" s="17">
        <v>6</v>
      </c>
      <c r="C265" s="14"/>
      <c r="D265" s="7" t="str">
        <f t="shared" si="63"/>
        <v/>
      </c>
      <c r="E265" s="7" t="str">
        <f t="shared" si="64"/>
        <v/>
      </c>
      <c r="F265" s="7" t="str">
        <f t="shared" si="65"/>
        <v/>
      </c>
      <c r="G265" s="26"/>
    </row>
    <row r="266" spans="1:8" x14ac:dyDescent="0.35">
      <c r="A266" s="16"/>
      <c r="B266" s="17">
        <v>7</v>
      </c>
      <c r="C266" s="14"/>
      <c r="D266" s="7" t="str">
        <f t="shared" si="63"/>
        <v/>
      </c>
      <c r="E266" s="7" t="str">
        <f t="shared" si="64"/>
        <v/>
      </c>
      <c r="F266" s="7" t="str">
        <f t="shared" si="65"/>
        <v/>
      </c>
      <c r="G266" s="26"/>
    </row>
    <row r="267" spans="1:8" x14ac:dyDescent="0.35">
      <c r="A267" s="16"/>
      <c r="B267" s="17">
        <v>8</v>
      </c>
      <c r="C267" s="14"/>
      <c r="D267" s="7" t="str">
        <f t="shared" si="63"/>
        <v/>
      </c>
      <c r="E267" s="7" t="str">
        <f t="shared" si="64"/>
        <v/>
      </c>
      <c r="F267" s="7" t="str">
        <f t="shared" si="65"/>
        <v/>
      </c>
      <c r="G267" s="26"/>
    </row>
    <row r="268" spans="1:8" x14ac:dyDescent="0.35">
      <c r="D268" s="7" t="str">
        <f>IF(OR($C268=0,$C268=""),"",VLOOKUP($C268,entrants,5,FALSE))</f>
        <v/>
      </c>
      <c r="F268" s="7" t="str">
        <f>IF(OR($C268=0,$C268=""),"",(VLOOKUP($C268,entrants,6,FALSE)))</f>
        <v/>
      </c>
    </row>
    <row r="269" spans="1:8" x14ac:dyDescent="0.35">
      <c r="A269" s="1" t="s">
        <v>24</v>
      </c>
      <c r="B269" s="2">
        <f>IF(OR($A269=0,$A269=""),"",VLOOKUP($A269,timetable,8,FALSE))</f>
        <v>2</v>
      </c>
      <c r="C269" s="3" t="str">
        <f>IF(OR($A269=0,$A269=""),"",VLOOKUP($A269,timetable,9,FALSE))</f>
        <v>T19 u20w/Sen W 200m Straight Final</v>
      </c>
      <c r="D269" s="4"/>
      <c r="E269" s="4"/>
      <c r="F269" s="4"/>
      <c r="G269" s="5"/>
    </row>
    <row r="271" spans="1:8" x14ac:dyDescent="0.35">
      <c r="A271" s="8">
        <v>1</v>
      </c>
      <c r="B271" s="9" t="str">
        <f>CONCATENATE("RACE ",A271)</f>
        <v>RACE 1</v>
      </c>
      <c r="C271" s="10" t="s">
        <v>1</v>
      </c>
      <c r="D271" s="11" t="s">
        <v>2</v>
      </c>
      <c r="E271" s="11" t="s">
        <v>3</v>
      </c>
      <c r="F271" s="11" t="s">
        <v>4</v>
      </c>
      <c r="G271" s="12" t="s">
        <v>5</v>
      </c>
      <c r="H271" s="12" t="s">
        <v>6</v>
      </c>
    </row>
    <row r="272" spans="1:8" x14ac:dyDescent="0.35">
      <c r="B272" s="13">
        <v>1</v>
      </c>
      <c r="C272" s="14">
        <v>221</v>
      </c>
      <c r="D272" s="7" t="str">
        <f t="shared" ref="D272:D279" si="66">IF(OR($C272=0,$C272=""),"",VLOOKUP($C272,entrants,7,FALSE))</f>
        <v>Mia CHAPMAN</v>
      </c>
      <c r="E272" s="7" t="str">
        <f t="shared" ref="E272:E279" si="67">IF(OR($C272=0,$C272=""),"",(VLOOKUP($C272,entrants,10,FALSE)))</f>
        <v>U20 Women</v>
      </c>
      <c r="F272" s="7" t="str">
        <f t="shared" ref="F272:F279" si="68">IF(OR($C272=0,$C272=""),"",(VLOOKUP($C272,entrants,8,FALSE)))</f>
        <v>Bedford &amp; County AC</v>
      </c>
      <c r="G272" s="26">
        <v>26</v>
      </c>
    </row>
    <row r="273" spans="1:8" x14ac:dyDescent="0.35">
      <c r="A273" s="16"/>
      <c r="B273" s="17">
        <v>2</v>
      </c>
      <c r="C273" s="14">
        <v>229</v>
      </c>
      <c r="D273" s="7" t="str">
        <f t="shared" si="66"/>
        <v>Lauren HANVEY</v>
      </c>
      <c r="E273" s="7" t="str">
        <f t="shared" si="67"/>
        <v>U23 Women</v>
      </c>
      <c r="F273" s="7" t="str">
        <f t="shared" si="68"/>
        <v>Corby AC</v>
      </c>
      <c r="G273" s="26">
        <v>28.1</v>
      </c>
    </row>
    <row r="274" spans="1:8" x14ac:dyDescent="0.35">
      <c r="A274" s="16"/>
      <c r="B274" s="13">
        <v>3</v>
      </c>
      <c r="C274" s="14">
        <v>223</v>
      </c>
      <c r="D274" s="7" t="str">
        <f t="shared" si="66"/>
        <v>Tia CLUES</v>
      </c>
      <c r="E274" s="7" t="str">
        <f t="shared" si="67"/>
        <v>U20 Women</v>
      </c>
      <c r="F274" s="7" t="str">
        <f t="shared" si="68"/>
        <v>Rugby &amp; Northampton AC</v>
      </c>
      <c r="G274" s="26">
        <v>28.3</v>
      </c>
    </row>
    <row r="275" spans="1:8" x14ac:dyDescent="0.35">
      <c r="A275" s="16"/>
      <c r="B275" s="17">
        <v>4</v>
      </c>
      <c r="C275" s="14"/>
      <c r="D275" s="7" t="str">
        <f t="shared" si="66"/>
        <v/>
      </c>
      <c r="E275" s="7" t="str">
        <f t="shared" si="67"/>
        <v/>
      </c>
      <c r="F275" s="7" t="str">
        <f t="shared" si="68"/>
        <v/>
      </c>
      <c r="G275" s="26"/>
    </row>
    <row r="276" spans="1:8" x14ac:dyDescent="0.35">
      <c r="A276" s="16"/>
      <c r="B276" s="13">
        <v>5</v>
      </c>
      <c r="C276" s="14"/>
      <c r="D276" s="7" t="str">
        <f t="shared" si="66"/>
        <v/>
      </c>
      <c r="E276" s="7" t="str">
        <f t="shared" si="67"/>
        <v/>
      </c>
      <c r="F276" s="7" t="str">
        <f t="shared" si="68"/>
        <v/>
      </c>
      <c r="G276" s="26"/>
    </row>
    <row r="277" spans="1:8" x14ac:dyDescent="0.35">
      <c r="A277" s="16"/>
      <c r="B277" s="17">
        <v>6</v>
      </c>
      <c r="C277" s="14"/>
      <c r="D277" s="7" t="str">
        <f t="shared" si="66"/>
        <v/>
      </c>
      <c r="E277" s="7" t="str">
        <f t="shared" si="67"/>
        <v/>
      </c>
      <c r="F277" s="7" t="str">
        <f t="shared" si="68"/>
        <v/>
      </c>
      <c r="G277" s="26"/>
    </row>
    <row r="278" spans="1:8" x14ac:dyDescent="0.35">
      <c r="A278" s="16"/>
      <c r="B278" s="13">
        <v>7</v>
      </c>
      <c r="C278" s="14"/>
      <c r="D278" s="7" t="str">
        <f t="shared" si="66"/>
        <v/>
      </c>
      <c r="E278" s="7" t="str">
        <f t="shared" si="67"/>
        <v/>
      </c>
      <c r="F278" s="7" t="str">
        <f t="shared" si="68"/>
        <v/>
      </c>
      <c r="G278" s="26"/>
    </row>
    <row r="279" spans="1:8" x14ac:dyDescent="0.35">
      <c r="A279" s="16"/>
      <c r="B279" s="17">
        <v>8</v>
      </c>
      <c r="C279" s="14"/>
      <c r="D279" s="7" t="str">
        <f t="shared" si="66"/>
        <v/>
      </c>
      <c r="E279" s="7" t="str">
        <f t="shared" si="67"/>
        <v/>
      </c>
      <c r="F279" s="7" t="str">
        <f t="shared" si="68"/>
        <v/>
      </c>
      <c r="G279" s="26"/>
    </row>
    <row r="280" spans="1:8" x14ac:dyDescent="0.35">
      <c r="D280" s="7" t="str">
        <f>IF(OR($C280=0,$C280=""),"",VLOOKUP($C280,entrants,5,FALSE))</f>
        <v/>
      </c>
      <c r="F280" s="7" t="str">
        <f>IF(OR($C280=0,$C280=""),"",(VLOOKUP($C280,entrants,6,FALSE)))</f>
        <v/>
      </c>
    </row>
    <row r="281" spans="1:8" x14ac:dyDescent="0.35">
      <c r="A281" s="1" t="s">
        <v>25</v>
      </c>
      <c r="B281" s="2">
        <f>IF(OR($A281=0,$A281=""),"",VLOOKUP($A281,timetable,8,FALSE))</f>
        <v>2.0499999999999998</v>
      </c>
      <c r="C281" s="3" t="str">
        <f>IF(OR($A281=0,$A281=""),"",VLOOKUP($A281,timetable,9,FALSE))</f>
        <v>T20 Vet M 200m Straight Final</v>
      </c>
      <c r="D281" s="4"/>
      <c r="E281" s="4"/>
      <c r="F281" s="4"/>
      <c r="G281" s="5"/>
    </row>
    <row r="283" spans="1:8" x14ac:dyDescent="0.35">
      <c r="A283" s="8">
        <v>1</v>
      </c>
      <c r="B283" s="9" t="str">
        <f>CONCATENATE("RACE ",A283)</f>
        <v>RACE 1</v>
      </c>
      <c r="C283" s="10" t="s">
        <v>1</v>
      </c>
      <c r="D283" s="11" t="s">
        <v>2</v>
      </c>
      <c r="E283" s="11" t="s">
        <v>3</v>
      </c>
      <c r="F283" s="11" t="s">
        <v>4</v>
      </c>
      <c r="G283" s="12" t="s">
        <v>5</v>
      </c>
      <c r="H283" s="12" t="s">
        <v>6</v>
      </c>
    </row>
    <row r="284" spans="1:8" x14ac:dyDescent="0.35">
      <c r="B284" s="13">
        <v>1</v>
      </c>
      <c r="C284" s="14">
        <v>31</v>
      </c>
      <c r="D284" s="7" t="str">
        <f t="shared" ref="D284:D291" si="69">IF(OR($C284=0,$C284=""),"",VLOOKUP($C284,entrants,7,FALSE))</f>
        <v>Atholl LAWSON</v>
      </c>
      <c r="E284" s="7" t="str">
        <f t="shared" ref="E284:E291" si="70">IF(OR($C284=0,$C284=""),"",(VLOOKUP($C284,entrants,10,FALSE)))</f>
        <v>Masters (M)</v>
      </c>
      <c r="F284" s="7" t="str">
        <f t="shared" ref="F284:F291" si="71">IF(OR($C284=0,$C284=""),"",(VLOOKUP($C284,entrants,8,FALSE)))</f>
        <v>Corby AC</v>
      </c>
      <c r="G284" s="26">
        <v>24.6</v>
      </c>
    </row>
    <row r="285" spans="1:8" x14ac:dyDescent="0.35">
      <c r="A285" s="16"/>
      <c r="B285" s="17">
        <v>2</v>
      </c>
      <c r="C285" s="14">
        <v>7</v>
      </c>
      <c r="D285" s="7" t="str">
        <f t="shared" si="69"/>
        <v>Nick BREEZE</v>
      </c>
      <c r="E285" s="7" t="str">
        <f t="shared" si="70"/>
        <v>Masters (M)</v>
      </c>
      <c r="F285" s="7" t="str">
        <f t="shared" si="71"/>
        <v>Wellingborough &amp; District AC</v>
      </c>
      <c r="G285" s="26">
        <v>26.4</v>
      </c>
    </row>
    <row r="286" spans="1:8" x14ac:dyDescent="0.35">
      <c r="A286" s="16"/>
      <c r="B286" s="13">
        <v>3</v>
      </c>
      <c r="C286" s="14">
        <v>33</v>
      </c>
      <c r="D286" s="7" t="str">
        <f t="shared" si="69"/>
        <v>Keith LOK</v>
      </c>
      <c r="E286" s="7" t="str">
        <f t="shared" si="70"/>
        <v>Masters (M)</v>
      </c>
      <c r="F286" s="7" t="str">
        <f t="shared" si="71"/>
        <v>Wellingborough &amp; District AC</v>
      </c>
      <c r="G286" s="26">
        <v>27.4</v>
      </c>
    </row>
    <row r="287" spans="1:8" x14ac:dyDescent="0.35">
      <c r="A287" s="16"/>
      <c r="B287" s="17">
        <v>4</v>
      </c>
      <c r="C287" s="14">
        <v>45</v>
      </c>
      <c r="D287" s="7" t="str">
        <f t="shared" si="69"/>
        <v>Wilson PATERSON</v>
      </c>
      <c r="E287" s="7" t="str">
        <f t="shared" si="70"/>
        <v>Masters (M)</v>
      </c>
      <c r="F287" s="7" t="str">
        <f t="shared" si="71"/>
        <v>Corby AC</v>
      </c>
      <c r="G287" s="26">
        <v>27.7</v>
      </c>
    </row>
    <row r="288" spans="1:8" x14ac:dyDescent="0.35">
      <c r="A288" s="16"/>
      <c r="B288" s="13">
        <v>5</v>
      </c>
      <c r="C288" s="14">
        <v>62</v>
      </c>
      <c r="D288" s="7" t="str">
        <f t="shared" si="69"/>
        <v>Tony WELLS</v>
      </c>
      <c r="E288" s="7" t="str">
        <f t="shared" si="70"/>
        <v>Masters (M)</v>
      </c>
      <c r="F288" s="7" t="str">
        <f t="shared" si="71"/>
        <v>Corby AC</v>
      </c>
      <c r="G288" s="26">
        <v>31.1</v>
      </c>
    </row>
    <row r="289" spans="1:8" x14ac:dyDescent="0.35">
      <c r="A289" s="16"/>
      <c r="B289" s="17">
        <v>6</v>
      </c>
      <c r="C289" s="14"/>
      <c r="D289" s="7" t="str">
        <f t="shared" si="69"/>
        <v/>
      </c>
      <c r="E289" s="7" t="str">
        <f t="shared" si="70"/>
        <v/>
      </c>
      <c r="F289" s="7" t="str">
        <f t="shared" si="71"/>
        <v/>
      </c>
      <c r="G289" s="26"/>
    </row>
    <row r="290" spans="1:8" x14ac:dyDescent="0.35">
      <c r="A290" s="16"/>
      <c r="B290" s="13">
        <v>7</v>
      </c>
      <c r="C290" s="14"/>
      <c r="D290" s="7" t="str">
        <f t="shared" si="69"/>
        <v/>
      </c>
      <c r="E290" s="7" t="str">
        <f t="shared" si="70"/>
        <v/>
      </c>
      <c r="F290" s="7" t="str">
        <f t="shared" si="71"/>
        <v/>
      </c>
      <c r="G290" s="26"/>
    </row>
    <row r="291" spans="1:8" x14ac:dyDescent="0.35">
      <c r="A291" s="16"/>
      <c r="B291" s="17">
        <v>8</v>
      </c>
      <c r="C291" s="14"/>
      <c r="D291" s="7" t="str">
        <f t="shared" si="69"/>
        <v/>
      </c>
      <c r="E291" s="7" t="str">
        <f t="shared" si="70"/>
        <v/>
      </c>
      <c r="F291" s="7" t="str">
        <f t="shared" si="71"/>
        <v/>
      </c>
      <c r="G291" s="26"/>
    </row>
    <row r="292" spans="1:8" x14ac:dyDescent="0.35">
      <c r="D292" s="7" t="str">
        <f>IF(OR($C292=0,$C292=""),"",VLOOKUP($C292,entrants,5,FALSE))</f>
        <v/>
      </c>
      <c r="F292" s="7" t="str">
        <f>IF(OR($C292=0,$C292=""),"",(VLOOKUP($C292,entrants,6,FALSE)))</f>
        <v/>
      </c>
    </row>
    <row r="293" spans="1:8" x14ac:dyDescent="0.35">
      <c r="A293" s="1" t="s">
        <v>26</v>
      </c>
      <c r="B293" s="2">
        <f>IF(OR($A293=0,$A293=""),"",VLOOKUP($A293,timetable,8,FALSE))</f>
        <v>2.1</v>
      </c>
      <c r="C293" s="3" t="str">
        <f>IF(OR($A293=0,$A293=""),"",VLOOKUP($A293,timetable,9,FALSE))</f>
        <v>T21 u20m/Sen M 200m Straight Final</v>
      </c>
      <c r="D293" s="4"/>
      <c r="E293" s="4"/>
      <c r="F293" s="4"/>
      <c r="G293" s="5"/>
    </row>
    <row r="295" spans="1:8" x14ac:dyDescent="0.35">
      <c r="A295" s="8">
        <v>1</v>
      </c>
      <c r="B295" s="9" t="str">
        <f>CONCATENATE("RACE ",A295)</f>
        <v>RACE 1</v>
      </c>
      <c r="C295" s="10" t="s">
        <v>1</v>
      </c>
      <c r="D295" s="11" t="s">
        <v>2</v>
      </c>
      <c r="E295" s="11" t="s">
        <v>3</v>
      </c>
      <c r="F295" s="11" t="s">
        <v>4</v>
      </c>
      <c r="G295" s="12" t="s">
        <v>5</v>
      </c>
      <c r="H295" s="12" t="s">
        <v>6</v>
      </c>
    </row>
    <row r="296" spans="1:8" x14ac:dyDescent="0.35">
      <c r="B296" s="13">
        <v>1</v>
      </c>
      <c r="C296" s="14">
        <v>54</v>
      </c>
      <c r="D296" s="7" t="str">
        <f t="shared" ref="D296:D303" si="72">IF(OR($C296=0,$C296=""),"",VLOOKUP($C296,entrants,7,FALSE))</f>
        <v>Zachary STAPLETON</v>
      </c>
      <c r="E296" s="7" t="str">
        <f t="shared" ref="E296:E303" si="73">IF(OR($C296=0,$C296=""),"",(VLOOKUP($C296,entrants,10,FALSE)))</f>
        <v>U20 Men</v>
      </c>
      <c r="F296" s="7" t="str">
        <f t="shared" ref="F296:F303" si="74">IF(OR($C296=0,$C296=""),"",(VLOOKUP($C296,entrants,8,FALSE)))</f>
        <v>Rugby &amp; Northampton AC</v>
      </c>
      <c r="G296" s="26">
        <v>22.6</v>
      </c>
    </row>
    <row r="297" spans="1:8" x14ac:dyDescent="0.35">
      <c r="A297" s="16"/>
      <c r="B297" s="17">
        <v>2</v>
      </c>
      <c r="C297" s="14">
        <v>53</v>
      </c>
      <c r="D297" s="7" t="str">
        <f t="shared" si="72"/>
        <v>Jordan SPENCE</v>
      </c>
      <c r="E297" s="7" t="str">
        <f t="shared" si="73"/>
        <v>U23 Men</v>
      </c>
      <c r="F297" s="7" t="str">
        <f t="shared" si="74"/>
        <v>Corby AC</v>
      </c>
      <c r="G297" s="26">
        <v>23.1</v>
      </c>
    </row>
    <row r="298" spans="1:8" x14ac:dyDescent="0.35">
      <c r="A298" s="16"/>
      <c r="B298" s="13">
        <v>3</v>
      </c>
      <c r="C298" s="14">
        <v>69</v>
      </c>
      <c r="D298" s="7" t="str">
        <f t="shared" si="72"/>
        <v>Connor ALDRIDGE</v>
      </c>
      <c r="E298" s="7" t="str">
        <f t="shared" si="73"/>
        <v>U20 Men</v>
      </c>
      <c r="F298" s="7" t="str">
        <f t="shared" si="74"/>
        <v>Rugby &amp; Northampton AC</v>
      </c>
      <c r="G298" s="26">
        <v>23.4</v>
      </c>
    </row>
    <row r="299" spans="1:8" x14ac:dyDescent="0.35">
      <c r="A299" s="16"/>
      <c r="B299" s="17">
        <v>4</v>
      </c>
      <c r="C299" s="14">
        <v>81</v>
      </c>
      <c r="D299" s="7" t="str">
        <f t="shared" si="72"/>
        <v>Matthew PATERSON</v>
      </c>
      <c r="E299" s="7" t="str">
        <f t="shared" si="73"/>
        <v>U20 Men</v>
      </c>
      <c r="F299" s="7" t="str">
        <f t="shared" si="74"/>
        <v>Corby AC</v>
      </c>
      <c r="G299" s="26">
        <v>23.9</v>
      </c>
    </row>
    <row r="300" spans="1:8" x14ac:dyDescent="0.35">
      <c r="A300" s="16"/>
      <c r="B300" s="13">
        <v>5</v>
      </c>
      <c r="C300" s="14">
        <v>56</v>
      </c>
      <c r="D300" s="7" t="str">
        <f t="shared" si="72"/>
        <v>Will STEVENSON</v>
      </c>
      <c r="E300" s="7" t="str">
        <f t="shared" si="73"/>
        <v>U20 Men</v>
      </c>
      <c r="F300" s="7" t="str">
        <f t="shared" si="74"/>
        <v>Daventry AAC</v>
      </c>
      <c r="G300" s="26">
        <v>24.2</v>
      </c>
    </row>
    <row r="301" spans="1:8" x14ac:dyDescent="0.35">
      <c r="A301" s="16"/>
      <c r="B301" s="17">
        <v>6</v>
      </c>
      <c r="C301" s="14"/>
      <c r="D301" s="7" t="str">
        <f t="shared" si="72"/>
        <v/>
      </c>
      <c r="E301" s="7" t="str">
        <f t="shared" si="73"/>
        <v/>
      </c>
      <c r="F301" s="7" t="str">
        <f t="shared" si="74"/>
        <v/>
      </c>
      <c r="G301" s="26"/>
    </row>
    <row r="302" spans="1:8" x14ac:dyDescent="0.35">
      <c r="A302" s="16"/>
      <c r="B302" s="13">
        <v>7</v>
      </c>
      <c r="C302" s="14"/>
      <c r="D302" s="7" t="str">
        <f t="shared" si="72"/>
        <v/>
      </c>
      <c r="E302" s="7" t="str">
        <f t="shared" si="73"/>
        <v/>
      </c>
      <c r="F302" s="7" t="str">
        <f t="shared" si="74"/>
        <v/>
      </c>
      <c r="G302" s="26"/>
    </row>
    <row r="303" spans="1:8" x14ac:dyDescent="0.35">
      <c r="A303" s="16"/>
      <c r="B303" s="17">
        <v>8</v>
      </c>
      <c r="C303" s="14"/>
      <c r="D303" s="7" t="str">
        <f t="shared" si="72"/>
        <v/>
      </c>
      <c r="E303" s="7" t="str">
        <f t="shared" si="73"/>
        <v/>
      </c>
      <c r="F303" s="7" t="str">
        <f t="shared" si="74"/>
        <v/>
      </c>
      <c r="G303" s="26"/>
    </row>
    <row r="304" spans="1:8" x14ac:dyDescent="0.35">
      <c r="A304" s="16"/>
      <c r="B304" s="20"/>
      <c r="C304" s="17"/>
      <c r="D304" s="7" t="str">
        <f>IF(OR($C304=0,$C304=""),"",VLOOKUP($C304,entrants,5,FALSE))</f>
        <v/>
      </c>
      <c r="F304" s="7" t="str">
        <f>IF(OR($C304=0,$C304=""),"",(VLOOKUP($C304,entrants,6,FALSE)))</f>
        <v/>
      </c>
      <c r="G304" s="22"/>
    </row>
    <row r="305" spans="1:8" x14ac:dyDescent="0.35">
      <c r="A305" s="1" t="s">
        <v>27</v>
      </c>
      <c r="B305" s="2">
        <f>IF(OR($A305=0,$A305=""),"",VLOOKUP($A305,timetable,8,FALSE))</f>
        <v>2.15</v>
      </c>
      <c r="C305" s="3" t="str">
        <f>IF(OR($A305=0,$A305=""),"",VLOOKUP($A305,timetable,9,FALSE))</f>
        <v>T22 U11 Girls 600m Time Trials</v>
      </c>
      <c r="D305" s="4"/>
      <c r="E305" s="4"/>
      <c r="F305" s="4"/>
      <c r="G305" s="5"/>
    </row>
    <row r="307" spans="1:8" x14ac:dyDescent="0.35">
      <c r="A307" s="8">
        <v>1</v>
      </c>
      <c r="B307" s="9" t="str">
        <f>CONCATENATE("RACE ",A307)</f>
        <v>RACE 1</v>
      </c>
      <c r="C307" s="10" t="s">
        <v>1</v>
      </c>
      <c r="D307" s="11" t="s">
        <v>2</v>
      </c>
      <c r="E307" s="11" t="s">
        <v>3</v>
      </c>
      <c r="F307" s="11" t="s">
        <v>4</v>
      </c>
      <c r="G307" s="12" t="s">
        <v>5</v>
      </c>
      <c r="H307" s="12" t="s">
        <v>6</v>
      </c>
    </row>
    <row r="308" spans="1:8" x14ac:dyDescent="0.35">
      <c r="B308" s="13">
        <v>1</v>
      </c>
      <c r="C308" s="14">
        <v>213</v>
      </c>
      <c r="D308" s="7" t="str">
        <f t="shared" ref="D308:D321" si="75">IF(OR($C308=0,$C308=""),"",VLOOKUP($C308,entrants,7,FALSE))</f>
        <v>Alice BENNETT</v>
      </c>
      <c r="E308" s="7" t="str">
        <f t="shared" ref="E308:E321" si="76">IF(OR($C308=0,$C308=""),"",(VLOOKUP($C308,entrants,10,FALSE)))</f>
        <v>U11 Girls</v>
      </c>
      <c r="F308" s="7" t="str">
        <f t="shared" ref="F308:F321" si="77">IF(OR($C308=0,$C308=""),"",(VLOOKUP($C308,entrants,8,FALSE)))</f>
        <v>Rugby &amp; Northampton AC</v>
      </c>
      <c r="G308" s="29">
        <v>1.3460648148148147E-3</v>
      </c>
      <c r="H308" s="6" t="s">
        <v>28</v>
      </c>
    </row>
    <row r="309" spans="1:8" x14ac:dyDescent="0.35">
      <c r="A309" s="16"/>
      <c r="B309" s="17">
        <v>2</v>
      </c>
      <c r="C309" s="14">
        <v>386</v>
      </c>
      <c r="D309" s="7" t="str">
        <f t="shared" si="75"/>
        <v>Lexi WILKINSON</v>
      </c>
      <c r="E309" s="7" t="str">
        <f t="shared" si="76"/>
        <v>U11 Girls</v>
      </c>
      <c r="F309" s="7" t="str">
        <f t="shared" si="77"/>
        <v>Corby AC</v>
      </c>
      <c r="G309" s="29">
        <v>1.4386574074074076E-3</v>
      </c>
    </row>
    <row r="310" spans="1:8" x14ac:dyDescent="0.35">
      <c r="A310" s="16"/>
      <c r="B310" s="17">
        <v>3</v>
      </c>
      <c r="C310" s="14">
        <v>225</v>
      </c>
      <c r="D310" s="7" t="str">
        <f t="shared" si="75"/>
        <v>Kae CRISP</v>
      </c>
      <c r="E310" s="7" t="str">
        <f t="shared" si="76"/>
        <v>U11 Girls</v>
      </c>
      <c r="F310" s="7" t="str">
        <f t="shared" si="77"/>
        <v>Rugby &amp; Northampton AC</v>
      </c>
      <c r="G310" s="29">
        <v>1.4490740740740742E-3</v>
      </c>
    </row>
    <row r="311" spans="1:8" x14ac:dyDescent="0.35">
      <c r="A311" s="16"/>
      <c r="B311" s="17">
        <v>4</v>
      </c>
      <c r="C311" s="14">
        <v>252</v>
      </c>
      <c r="D311" s="7" t="str">
        <f t="shared" si="75"/>
        <v>Cailtin REEVES</v>
      </c>
      <c r="E311" s="7" t="str">
        <f t="shared" si="76"/>
        <v>U11 Girls</v>
      </c>
      <c r="F311" s="7" t="str">
        <f t="shared" si="77"/>
        <v>Rugby &amp; Northampton AC</v>
      </c>
      <c r="G311" s="29">
        <v>1.4745370370370372E-3</v>
      </c>
    </row>
    <row r="312" spans="1:8" x14ac:dyDescent="0.35">
      <c r="A312" s="16"/>
      <c r="B312" s="17">
        <v>5</v>
      </c>
      <c r="C312" s="14">
        <v>351</v>
      </c>
      <c r="D312" s="7" t="str">
        <f t="shared" si="75"/>
        <v>Orla MYERS</v>
      </c>
      <c r="E312" s="7" t="str">
        <f t="shared" si="76"/>
        <v>U11 Girls</v>
      </c>
      <c r="F312" s="7" t="str">
        <f t="shared" si="77"/>
        <v>Rugby &amp; Northampton AC</v>
      </c>
      <c r="G312" s="29">
        <v>1.5127314814814814E-3</v>
      </c>
    </row>
    <row r="313" spans="1:8" x14ac:dyDescent="0.35">
      <c r="A313" s="16"/>
      <c r="B313" s="17">
        <v>6</v>
      </c>
      <c r="C313" s="14">
        <v>254</v>
      </c>
      <c r="D313" s="7" t="str">
        <f t="shared" si="75"/>
        <v>Amber SALKELD</v>
      </c>
      <c r="E313" s="7" t="str">
        <f t="shared" si="76"/>
        <v>U11 Girls</v>
      </c>
      <c r="F313" s="7" t="str">
        <f t="shared" si="77"/>
        <v>Silson Joggers AC</v>
      </c>
      <c r="G313" s="29">
        <v>1.5243055555555554E-3</v>
      </c>
    </row>
    <row r="314" spans="1:8" x14ac:dyDescent="0.35">
      <c r="A314" s="16"/>
      <c r="B314" s="17">
        <v>7</v>
      </c>
      <c r="C314" s="14">
        <v>372</v>
      </c>
      <c r="D314" s="7" t="str">
        <f t="shared" si="75"/>
        <v>Oriana THORMAN</v>
      </c>
      <c r="E314" s="7" t="str">
        <f t="shared" si="76"/>
        <v>U11 Girls</v>
      </c>
      <c r="F314" s="7" t="str">
        <f t="shared" si="77"/>
        <v>Rugby &amp; Northampton AC</v>
      </c>
      <c r="G314" s="29">
        <v>1.5312499999999998E-3</v>
      </c>
    </row>
    <row r="315" spans="1:8" x14ac:dyDescent="0.35">
      <c r="A315" s="16"/>
      <c r="B315" s="17">
        <v>8</v>
      </c>
      <c r="C315" s="14">
        <v>289</v>
      </c>
      <c r="D315" s="7" t="str">
        <f t="shared" si="75"/>
        <v>Olivia WILLISON</v>
      </c>
      <c r="E315" s="7" t="str">
        <f t="shared" si="76"/>
        <v>U11 Girls</v>
      </c>
      <c r="F315" s="7" t="str">
        <f t="shared" si="77"/>
        <v>Rugby &amp; Northampton AC</v>
      </c>
      <c r="G315" s="29">
        <v>1.5347222222222223E-3</v>
      </c>
    </row>
    <row r="316" spans="1:8" x14ac:dyDescent="0.35">
      <c r="A316" s="16"/>
      <c r="B316" s="17">
        <v>9</v>
      </c>
      <c r="C316" s="14">
        <v>247</v>
      </c>
      <c r="D316" s="7" t="str">
        <f t="shared" si="75"/>
        <v>Zoë MORGAN WILLIAMS</v>
      </c>
      <c r="E316" s="7" t="str">
        <f t="shared" si="76"/>
        <v>U11 Girls</v>
      </c>
      <c r="F316" s="7" t="str">
        <f t="shared" si="77"/>
        <v>Harborough AC</v>
      </c>
      <c r="G316" s="29">
        <v>1.540509259259259E-3</v>
      </c>
    </row>
    <row r="317" spans="1:8" x14ac:dyDescent="0.35">
      <c r="A317" s="16"/>
      <c r="B317" s="17">
        <v>10</v>
      </c>
      <c r="C317" s="14">
        <v>371</v>
      </c>
      <c r="D317" s="7" t="str">
        <f t="shared" si="75"/>
        <v>Keziah THORMAN</v>
      </c>
      <c r="E317" s="7" t="str">
        <f t="shared" si="76"/>
        <v>U11 Girls</v>
      </c>
      <c r="F317" s="7" t="str">
        <f t="shared" si="77"/>
        <v>Rugby &amp; Northampton AC</v>
      </c>
      <c r="G317" s="29">
        <v>1.6064814814814815E-3</v>
      </c>
    </row>
    <row r="318" spans="1:8" x14ac:dyDescent="0.35">
      <c r="A318" s="16"/>
      <c r="B318" s="17">
        <v>11</v>
      </c>
      <c r="C318" s="14">
        <v>217</v>
      </c>
      <c r="D318" s="7" t="str">
        <f t="shared" si="75"/>
        <v>Lilly BUCK</v>
      </c>
      <c r="E318" s="7" t="str">
        <f t="shared" si="76"/>
        <v>U11 Girls</v>
      </c>
      <c r="F318" s="7" t="str">
        <f t="shared" si="77"/>
        <v>Rugby &amp; Northampton AC</v>
      </c>
      <c r="G318" s="29">
        <v>1.6249999999999999E-3</v>
      </c>
    </row>
    <row r="319" spans="1:8" x14ac:dyDescent="0.35">
      <c r="A319" s="16"/>
      <c r="B319" s="17">
        <v>12</v>
      </c>
      <c r="C319" s="14">
        <v>276</v>
      </c>
      <c r="D319" s="7" t="str">
        <f t="shared" si="75"/>
        <v>Teigan BURROWS</v>
      </c>
      <c r="E319" s="7" t="str">
        <f t="shared" si="76"/>
        <v>U11 Girls</v>
      </c>
      <c r="F319" s="7" t="str">
        <f t="shared" si="77"/>
        <v>Rugby &amp; Northampton AC</v>
      </c>
      <c r="G319" s="29">
        <v>1.6365740740740739E-3</v>
      </c>
    </row>
    <row r="320" spans="1:8" x14ac:dyDescent="0.35">
      <c r="A320" s="16"/>
      <c r="B320" s="17">
        <v>13</v>
      </c>
      <c r="C320" s="14">
        <v>245</v>
      </c>
      <c r="D320" s="7" t="str">
        <f t="shared" si="75"/>
        <v>Erin MCCLYMONT</v>
      </c>
      <c r="E320" s="7" t="str">
        <f t="shared" si="76"/>
        <v>U11 Girls</v>
      </c>
      <c r="F320" s="7" t="str">
        <f t="shared" si="77"/>
        <v>Corby AC</v>
      </c>
      <c r="G320" s="29">
        <v>1.7546296296296296E-3</v>
      </c>
    </row>
    <row r="321" spans="1:8" x14ac:dyDescent="0.35">
      <c r="A321" s="16"/>
      <c r="B321" s="17">
        <v>14</v>
      </c>
      <c r="C321" s="14">
        <v>257</v>
      </c>
      <c r="D321" s="7" t="str">
        <f t="shared" si="75"/>
        <v>Niamh SINNOTT</v>
      </c>
      <c r="E321" s="7" t="str">
        <f t="shared" si="76"/>
        <v>U11 Girls</v>
      </c>
      <c r="F321" s="7" t="str">
        <f t="shared" si="77"/>
        <v>Kettering Town Harriers</v>
      </c>
      <c r="G321" s="29">
        <v>1.8449074074074073E-3</v>
      </c>
    </row>
    <row r="322" spans="1:8" x14ac:dyDescent="0.35">
      <c r="D322" s="7" t="str">
        <f>IF(OR($C322=0,$C322=""),"",VLOOKUP($C322,entrants,5,FALSE))</f>
        <v/>
      </c>
      <c r="F322" s="7" t="str">
        <f>IF(OR($C322=0,$C322=""),"",(VLOOKUP($C322,entrants,6,FALSE)))</f>
        <v/>
      </c>
      <c r="G322" s="22"/>
    </row>
    <row r="323" spans="1:8" x14ac:dyDescent="0.35">
      <c r="A323" s="1" t="s">
        <v>29</v>
      </c>
      <c r="B323" s="2">
        <f>IF(OR($A323=0,$A323=""),"",VLOOKUP($A323,timetable,8,FALSE))</f>
        <v>2.25</v>
      </c>
      <c r="C323" s="3" t="str">
        <f>IF(OR($A323=0,$A323=""),"",VLOOKUP($A323,timetable,9,FALSE))</f>
        <v>T23 U11 Boys 600m Straight Final</v>
      </c>
      <c r="D323" s="4"/>
      <c r="E323" s="4"/>
      <c r="F323" s="4"/>
      <c r="G323" s="5"/>
    </row>
    <row r="325" spans="1:8" x14ac:dyDescent="0.35">
      <c r="A325" s="8">
        <v>1</v>
      </c>
      <c r="B325" s="9" t="str">
        <f>CONCATENATE("RACE ",A325)</f>
        <v>RACE 1</v>
      </c>
      <c r="C325" s="10" t="s">
        <v>1</v>
      </c>
      <c r="D325" s="11" t="s">
        <v>2</v>
      </c>
      <c r="E325" s="11" t="s">
        <v>3</v>
      </c>
      <c r="F325" s="11" t="s">
        <v>4</v>
      </c>
      <c r="G325" s="12" t="s">
        <v>5</v>
      </c>
      <c r="H325" s="12" t="s">
        <v>6</v>
      </c>
    </row>
    <row r="326" spans="1:8" x14ac:dyDescent="0.35">
      <c r="B326" s="13">
        <v>1</v>
      </c>
      <c r="C326" s="14">
        <v>124</v>
      </c>
      <c r="D326" s="7" t="str">
        <f t="shared" ref="D326:D337" si="78">IF(OR($C326=0,$C326=""),"",VLOOKUP($C326,entrants,7,FALSE))</f>
        <v>Alfie FRAYNE</v>
      </c>
      <c r="E326" s="7" t="str">
        <f t="shared" ref="E326:E337" si="79">IF(OR($C326=0,$C326=""),"",(VLOOKUP($C326,entrants,10,FALSE)))</f>
        <v>U11 Boys</v>
      </c>
      <c r="F326" s="7" t="str">
        <f t="shared" ref="F326:F337" si="80">IF(OR($C326=0,$C326=""),"",(VLOOKUP($C326,entrants,8,FALSE)))</f>
        <v>Kettering Town Harriers</v>
      </c>
      <c r="G326" s="29">
        <v>1.2928240740740741E-3</v>
      </c>
      <c r="H326" s="6" t="s">
        <v>28</v>
      </c>
    </row>
    <row r="327" spans="1:8" x14ac:dyDescent="0.35">
      <c r="A327" s="16"/>
      <c r="B327" s="17">
        <v>2</v>
      </c>
      <c r="C327" s="14">
        <v>84</v>
      </c>
      <c r="D327" s="7" t="str">
        <f t="shared" si="78"/>
        <v>Luke TURNER</v>
      </c>
      <c r="E327" s="7" t="str">
        <f t="shared" si="79"/>
        <v>U11 Boys</v>
      </c>
      <c r="F327" s="7" t="str">
        <f t="shared" si="80"/>
        <v>Rugby &amp; Northampton AC</v>
      </c>
      <c r="G327" s="29">
        <v>1.3298611111111113E-3</v>
      </c>
    </row>
    <row r="328" spans="1:8" x14ac:dyDescent="0.35">
      <c r="A328" s="16"/>
      <c r="B328" s="17">
        <v>3</v>
      </c>
      <c r="C328" s="14">
        <v>60</v>
      </c>
      <c r="D328" s="7" t="str">
        <f t="shared" si="78"/>
        <v>Arthur TILT</v>
      </c>
      <c r="E328" s="7" t="str">
        <f t="shared" si="79"/>
        <v>U11 Boys</v>
      </c>
      <c r="F328" s="7" t="str">
        <f t="shared" si="80"/>
        <v>Rugby &amp; Northampton AC</v>
      </c>
      <c r="G328" s="29">
        <v>1.3495370370370371E-3</v>
      </c>
    </row>
    <row r="329" spans="1:8" x14ac:dyDescent="0.35">
      <c r="A329" s="16"/>
      <c r="B329" s="17">
        <v>4</v>
      </c>
      <c r="C329" s="14">
        <v>70</v>
      </c>
      <c r="D329" s="7" t="str">
        <f t="shared" si="78"/>
        <v>Joel ALDRIDGE</v>
      </c>
      <c r="E329" s="7" t="str">
        <f t="shared" si="79"/>
        <v>U11 Boys</v>
      </c>
      <c r="F329" s="7" t="str">
        <f t="shared" si="80"/>
        <v>4Life Triathlon Club</v>
      </c>
      <c r="G329" s="29">
        <v>1.3912037037037037E-3</v>
      </c>
    </row>
    <row r="330" spans="1:8" x14ac:dyDescent="0.35">
      <c r="A330" s="16"/>
      <c r="B330" s="17">
        <v>5</v>
      </c>
      <c r="C330" s="14">
        <v>9</v>
      </c>
      <c r="D330" s="7" t="str">
        <f t="shared" si="78"/>
        <v>Jenson BUTTRICK</v>
      </c>
      <c r="E330" s="7" t="str">
        <f t="shared" si="79"/>
        <v>U11 Boys</v>
      </c>
      <c r="F330" s="7" t="str">
        <f t="shared" si="80"/>
        <v>Rugby &amp; Northampton AC</v>
      </c>
      <c r="G330" s="29">
        <v>1.4490740740740742E-3</v>
      </c>
    </row>
    <row r="331" spans="1:8" x14ac:dyDescent="0.35">
      <c r="A331" s="16"/>
      <c r="B331" s="17">
        <v>6</v>
      </c>
      <c r="C331" s="14">
        <v>82</v>
      </c>
      <c r="D331" s="7" t="str">
        <f t="shared" si="78"/>
        <v>Lucas ROGERS</v>
      </c>
      <c r="E331" s="7" t="str">
        <f t="shared" si="79"/>
        <v>U11 Boys</v>
      </c>
      <c r="F331" s="7" t="str">
        <f t="shared" si="80"/>
        <v>Kettering Town Harriers</v>
      </c>
      <c r="G331" s="29">
        <v>1.4745370370370372E-3</v>
      </c>
    </row>
    <row r="332" spans="1:8" x14ac:dyDescent="0.35">
      <c r="A332" s="16"/>
      <c r="B332" s="17">
        <v>7</v>
      </c>
      <c r="C332" s="14">
        <v>169</v>
      </c>
      <c r="D332" s="7" t="str">
        <f t="shared" si="78"/>
        <v>Kit PARKINSON</v>
      </c>
      <c r="E332" s="7" t="str">
        <f t="shared" si="79"/>
        <v>U11 Boys</v>
      </c>
      <c r="F332" s="7" t="str">
        <f t="shared" si="80"/>
        <v>Corby AC</v>
      </c>
      <c r="G332" s="29">
        <v>1.5011574074074074E-3</v>
      </c>
    </row>
    <row r="333" spans="1:8" x14ac:dyDescent="0.35">
      <c r="A333" s="16"/>
      <c r="B333" s="17">
        <v>8</v>
      </c>
      <c r="C333" s="14">
        <v>75</v>
      </c>
      <c r="D333" s="7" t="str">
        <f t="shared" si="78"/>
        <v>James DARBY</v>
      </c>
      <c r="E333" s="7" t="str">
        <f t="shared" si="79"/>
        <v>U11 Boys</v>
      </c>
      <c r="F333" s="7" t="str">
        <f t="shared" si="80"/>
        <v>Silson Joggers AC</v>
      </c>
      <c r="G333" s="29">
        <v>1.6400462962962963E-3</v>
      </c>
    </row>
    <row r="334" spans="1:8" x14ac:dyDescent="0.35">
      <c r="A334" s="16"/>
      <c r="B334" s="17">
        <v>9</v>
      </c>
      <c r="C334" s="14">
        <v>64</v>
      </c>
      <c r="D334" s="7" t="str">
        <f t="shared" si="78"/>
        <v>Jake WILSON</v>
      </c>
      <c r="E334" s="7" t="str">
        <f t="shared" si="79"/>
        <v>U11 Boys</v>
      </c>
      <c r="F334" s="7" t="str">
        <f t="shared" si="80"/>
        <v>Corby AC</v>
      </c>
      <c r="G334" s="29">
        <v>1.6597222222222224E-3</v>
      </c>
    </row>
    <row r="335" spans="1:8" x14ac:dyDescent="0.35">
      <c r="A335" s="16"/>
      <c r="B335" s="17">
        <v>10</v>
      </c>
      <c r="C335" s="14">
        <v>83</v>
      </c>
      <c r="D335" s="7" t="str">
        <f t="shared" si="78"/>
        <v>Jedan STEWART</v>
      </c>
      <c r="E335" s="7" t="str">
        <f t="shared" si="79"/>
        <v>U11 Boys</v>
      </c>
      <c r="F335" s="7" t="str">
        <f t="shared" si="80"/>
        <v>Silson Joggers AC</v>
      </c>
      <c r="G335" s="29">
        <v>1.6840277777777776E-3</v>
      </c>
    </row>
    <row r="336" spans="1:8" x14ac:dyDescent="0.35">
      <c r="A336" s="16"/>
      <c r="B336" s="17">
        <v>11</v>
      </c>
      <c r="C336" s="14"/>
      <c r="D336" s="7" t="str">
        <f t="shared" si="78"/>
        <v/>
      </c>
      <c r="E336" s="7" t="str">
        <f t="shared" si="79"/>
        <v/>
      </c>
      <c r="F336" s="7" t="str">
        <f t="shared" si="80"/>
        <v/>
      </c>
      <c r="G336" s="29"/>
    </row>
    <row r="337" spans="1:8" x14ac:dyDescent="0.35">
      <c r="A337" s="16"/>
      <c r="B337" s="17">
        <v>12</v>
      </c>
      <c r="C337" s="14"/>
      <c r="D337" s="7" t="str">
        <f t="shared" si="78"/>
        <v/>
      </c>
      <c r="E337" s="7" t="str">
        <f t="shared" si="79"/>
        <v/>
      </c>
      <c r="F337" s="7" t="str">
        <f t="shared" si="80"/>
        <v/>
      </c>
      <c r="G337" s="29"/>
    </row>
    <row r="338" spans="1:8" x14ac:dyDescent="0.35">
      <c r="D338" s="7" t="str">
        <f>IF(OR($C338=0,$C338=""),"",VLOOKUP($C338,entrants,5,FALSE))</f>
        <v/>
      </c>
      <c r="F338" s="7" t="str">
        <f>IF(OR($C338=0,$C338=""),"",(VLOOKUP($C338,entrants,6,FALSE)))</f>
        <v/>
      </c>
    </row>
    <row r="339" spans="1:8" x14ac:dyDescent="0.35">
      <c r="A339" s="1" t="s">
        <v>30</v>
      </c>
      <c r="B339" s="2">
        <f>IF(OR($A339=0,$A339=""),"",VLOOKUP($A339,timetable,8,FALSE))</f>
        <v>2.2999999999999998</v>
      </c>
      <c r="C339" s="3" t="str">
        <f>IF(OR($A339=0,$A339=""),"",VLOOKUP($A339,timetable,9,FALSE))</f>
        <v>T24 U13 Girls 800m Time Trials</v>
      </c>
      <c r="D339" s="4"/>
      <c r="E339" s="4"/>
      <c r="F339" s="4"/>
      <c r="G339" s="5"/>
    </row>
    <row r="341" spans="1:8" x14ac:dyDescent="0.35">
      <c r="A341" s="8">
        <v>1</v>
      </c>
      <c r="B341" s="9" t="str">
        <f>CONCATENATE("RACE ",A341)</f>
        <v>RACE 1</v>
      </c>
      <c r="C341" s="10" t="s">
        <v>1</v>
      </c>
      <c r="D341" s="11" t="s">
        <v>2</v>
      </c>
      <c r="E341" s="11" t="s">
        <v>3</v>
      </c>
      <c r="F341" s="11" t="s">
        <v>4</v>
      </c>
      <c r="G341" s="12" t="s">
        <v>5</v>
      </c>
      <c r="H341" s="12" t="s">
        <v>6</v>
      </c>
    </row>
    <row r="342" spans="1:8" x14ac:dyDescent="0.35">
      <c r="B342" s="13">
        <v>1</v>
      </c>
      <c r="C342" s="14">
        <v>282</v>
      </c>
      <c r="D342" s="7" t="str">
        <f t="shared" ref="D342:D349" si="81">IF(OR($C342=0,$C342=""),"",VLOOKUP($C342,entrants,7,FALSE))</f>
        <v>Katy MANNIX</v>
      </c>
      <c r="E342" s="7" t="str">
        <f t="shared" ref="E342:E349" si="82">IF(OR($C342=0,$C342=""),"",(VLOOKUP($C342,entrants,10,FALSE)))</f>
        <v>U13 Girls</v>
      </c>
      <c r="F342" s="7" t="str">
        <f t="shared" ref="F342:F349" si="83">IF(OR($C342=0,$C342=""),"",(VLOOKUP($C342,entrants,8,FALSE)))</f>
        <v>Silson Joggers AC</v>
      </c>
      <c r="G342" s="29">
        <v>1.8067129629629629E-3</v>
      </c>
    </row>
    <row r="343" spans="1:8" x14ac:dyDescent="0.35">
      <c r="A343" s="16"/>
      <c r="B343" s="17">
        <v>2</v>
      </c>
      <c r="C343" s="14">
        <v>292</v>
      </c>
      <c r="D343" s="7" t="str">
        <f t="shared" si="81"/>
        <v>Freya BATKIN</v>
      </c>
      <c r="E343" s="7" t="str">
        <f t="shared" si="82"/>
        <v>U13 Girls</v>
      </c>
      <c r="F343" s="7" t="str">
        <f t="shared" si="83"/>
        <v>Kettering Town Harriers</v>
      </c>
      <c r="G343" s="29">
        <v>1.8287037037037037E-3</v>
      </c>
    </row>
    <row r="344" spans="1:8" x14ac:dyDescent="0.35">
      <c r="A344" s="16"/>
      <c r="B344" s="17">
        <v>3</v>
      </c>
      <c r="C344" s="14">
        <v>232</v>
      </c>
      <c r="D344" s="7" t="str">
        <f t="shared" si="81"/>
        <v>Emily HINTON</v>
      </c>
      <c r="E344" s="7" t="str">
        <f t="shared" si="82"/>
        <v>U13 Girls</v>
      </c>
      <c r="F344" s="7" t="str">
        <f t="shared" si="83"/>
        <v>Silson Joggers AC</v>
      </c>
      <c r="G344" s="29">
        <v>1.988425925925926E-3</v>
      </c>
    </row>
    <row r="345" spans="1:8" x14ac:dyDescent="0.35">
      <c r="A345" s="16"/>
      <c r="B345" s="17">
        <v>4</v>
      </c>
      <c r="C345" s="14">
        <v>287</v>
      </c>
      <c r="D345" s="7" t="str">
        <f t="shared" si="81"/>
        <v>Erin TREACY</v>
      </c>
      <c r="E345" s="7" t="str">
        <f t="shared" si="82"/>
        <v>U13 Girls</v>
      </c>
      <c r="F345" s="7" t="str">
        <f t="shared" si="83"/>
        <v>Corby AC</v>
      </c>
      <c r="G345" s="29">
        <v>2.0173611111111108E-3</v>
      </c>
    </row>
    <row r="346" spans="1:8" x14ac:dyDescent="0.35">
      <c r="A346" s="16"/>
      <c r="B346" s="17">
        <v>5</v>
      </c>
      <c r="C346" s="14">
        <v>285</v>
      </c>
      <c r="D346" s="7" t="str">
        <f t="shared" si="81"/>
        <v>Hannah SMITH</v>
      </c>
      <c r="E346" s="7" t="str">
        <f t="shared" si="82"/>
        <v>U13 Girls</v>
      </c>
      <c r="F346" s="7" t="str">
        <f t="shared" si="83"/>
        <v>Harborough AC</v>
      </c>
      <c r="G346" s="29">
        <v>2.0567129629629629E-3</v>
      </c>
    </row>
    <row r="347" spans="1:8" x14ac:dyDescent="0.35">
      <c r="A347" s="16"/>
      <c r="B347" s="17">
        <v>6</v>
      </c>
      <c r="C347" s="14">
        <v>211</v>
      </c>
      <c r="D347" s="7" t="str">
        <f t="shared" si="81"/>
        <v>Annie BECKWITH</v>
      </c>
      <c r="E347" s="7" t="str">
        <f t="shared" si="82"/>
        <v>U13 Girls</v>
      </c>
      <c r="F347" s="7" t="str">
        <f t="shared" si="83"/>
        <v>Corby AC</v>
      </c>
      <c r="G347" s="29">
        <v>2.0706018518518517E-3</v>
      </c>
    </row>
    <row r="348" spans="1:8" x14ac:dyDescent="0.35">
      <c r="A348" s="16"/>
      <c r="B348" s="17">
        <v>7</v>
      </c>
      <c r="C348" s="14">
        <v>279</v>
      </c>
      <c r="D348" s="7" t="str">
        <f t="shared" si="81"/>
        <v>Ellie HARMER</v>
      </c>
      <c r="E348" s="7" t="str">
        <f t="shared" si="82"/>
        <v>U13 Girls</v>
      </c>
      <c r="F348" s="7" t="str">
        <f t="shared" si="83"/>
        <v>Rugby &amp; Northampton AC</v>
      </c>
      <c r="G348" s="29">
        <v>2.0833333333333333E-3</v>
      </c>
    </row>
    <row r="349" spans="1:8" x14ac:dyDescent="0.35">
      <c r="A349" s="16"/>
      <c r="B349" s="17">
        <v>8</v>
      </c>
      <c r="C349" s="14">
        <v>281</v>
      </c>
      <c r="D349" s="7" t="str">
        <f t="shared" si="81"/>
        <v>Cara MANNIX</v>
      </c>
      <c r="E349" s="7" t="str">
        <f t="shared" si="82"/>
        <v>U13 Girls</v>
      </c>
      <c r="F349" s="7" t="str">
        <f t="shared" si="83"/>
        <v>Silson Joggers AC</v>
      </c>
      <c r="G349" s="29">
        <v>2.1550925925925926E-3</v>
      </c>
    </row>
    <row r="350" spans="1:8" x14ac:dyDescent="0.35">
      <c r="A350" s="16"/>
      <c r="B350" s="17"/>
      <c r="C350" s="23"/>
      <c r="G350" s="28"/>
    </row>
    <row r="351" spans="1:8" x14ac:dyDescent="0.35">
      <c r="A351" s="8">
        <v>2</v>
      </c>
      <c r="B351" s="9" t="str">
        <f>CONCATENATE("RACE ",A351)</f>
        <v>RACE 2</v>
      </c>
      <c r="C351" s="10" t="s">
        <v>1</v>
      </c>
      <c r="D351" s="11" t="s">
        <v>2</v>
      </c>
      <c r="E351" s="11" t="s">
        <v>3</v>
      </c>
      <c r="F351" s="11" t="s">
        <v>4</v>
      </c>
      <c r="G351" s="12" t="s">
        <v>5</v>
      </c>
      <c r="H351" s="12" t="s">
        <v>6</v>
      </c>
    </row>
    <row r="352" spans="1:8" x14ac:dyDescent="0.35">
      <c r="B352" s="13">
        <v>1</v>
      </c>
      <c r="C352" s="14">
        <v>366</v>
      </c>
      <c r="D352" s="7" t="str">
        <f t="shared" ref="D352:D359" si="84">IF(OR($C352=0,$C352=""),"",VLOOKUP($C352,entrants,7,FALSE))</f>
        <v>Claudia SEARLE</v>
      </c>
      <c r="E352" s="7" t="str">
        <f t="shared" ref="E352:E359" si="85">IF(OR($C352=0,$C352=""),"",(VLOOKUP($C352,entrants,10,FALSE)))</f>
        <v>U13 Girls</v>
      </c>
      <c r="F352" s="7" t="str">
        <f t="shared" ref="F352:F359" si="86">IF(OR($C352=0,$C352=""),"",(VLOOKUP($C352,entrants,8,FALSE)))</f>
        <v>Rugby &amp; Northampton AC</v>
      </c>
      <c r="G352" s="29">
        <v>1.8124999999999999E-3</v>
      </c>
    </row>
    <row r="353" spans="1:8" x14ac:dyDescent="0.35">
      <c r="A353" s="16"/>
      <c r="B353" s="17">
        <v>2</v>
      </c>
      <c r="C353" s="14">
        <v>319</v>
      </c>
      <c r="D353" s="7" t="str">
        <f t="shared" si="84"/>
        <v>Mia CLARK</v>
      </c>
      <c r="E353" s="7" t="str">
        <f t="shared" si="85"/>
        <v>U13 Girls</v>
      </c>
      <c r="F353" s="7" t="str">
        <f t="shared" si="86"/>
        <v>Wellingborough &amp; District AC</v>
      </c>
      <c r="G353" s="29">
        <v>1.8541666666666665E-3</v>
      </c>
    </row>
    <row r="354" spans="1:8" x14ac:dyDescent="0.35">
      <c r="A354" s="16"/>
      <c r="B354" s="17">
        <v>3</v>
      </c>
      <c r="C354" s="14">
        <v>316</v>
      </c>
      <c r="D354" s="7" t="str">
        <f t="shared" si="84"/>
        <v>Mia BROCKWAY</v>
      </c>
      <c r="E354" s="7" t="str">
        <f t="shared" si="85"/>
        <v>U13 Girls</v>
      </c>
      <c r="F354" s="7" t="str">
        <f t="shared" si="86"/>
        <v>Kettering Town Harriers</v>
      </c>
      <c r="G354" s="29">
        <v>1.8935185185185183E-3</v>
      </c>
    </row>
    <row r="355" spans="1:8" x14ac:dyDescent="0.35">
      <c r="A355" s="16"/>
      <c r="B355" s="17">
        <v>4</v>
      </c>
      <c r="C355" s="14">
        <v>313</v>
      </c>
      <c r="D355" s="7" t="str">
        <f t="shared" si="84"/>
        <v>Alice BATES</v>
      </c>
      <c r="E355" s="7" t="str">
        <f t="shared" si="85"/>
        <v>U13 Girls</v>
      </c>
      <c r="F355" s="7" t="str">
        <f t="shared" si="86"/>
        <v>Rugby &amp; Northampton AC</v>
      </c>
      <c r="G355" s="29">
        <v>2.0162037037037036E-3</v>
      </c>
    </row>
    <row r="356" spans="1:8" x14ac:dyDescent="0.35">
      <c r="A356" s="16"/>
      <c r="B356" s="17">
        <v>5</v>
      </c>
      <c r="C356" s="14">
        <v>344</v>
      </c>
      <c r="D356" s="7" t="str">
        <f t="shared" si="84"/>
        <v>Jay-Leigh MCALLISTER</v>
      </c>
      <c r="E356" s="7" t="str">
        <f t="shared" si="85"/>
        <v>U13 Girls</v>
      </c>
      <c r="F356" s="7" t="str">
        <f t="shared" si="86"/>
        <v>Corby AC</v>
      </c>
      <c r="G356" s="29">
        <v>2.0219907407407404E-3</v>
      </c>
    </row>
    <row r="357" spans="1:8" x14ac:dyDescent="0.35">
      <c r="A357" s="16"/>
      <c r="B357" s="17">
        <v>6</v>
      </c>
      <c r="C357" s="14">
        <v>367</v>
      </c>
      <c r="D357" s="7" t="str">
        <f t="shared" si="84"/>
        <v>Casey SEYMOUR</v>
      </c>
      <c r="E357" s="7" t="str">
        <f t="shared" si="85"/>
        <v>U13 Girls</v>
      </c>
      <c r="F357" s="7" t="str">
        <f t="shared" si="86"/>
        <v>Corby AC</v>
      </c>
      <c r="G357" s="29">
        <v>2.0347222222222221E-3</v>
      </c>
    </row>
    <row r="358" spans="1:8" x14ac:dyDescent="0.35">
      <c r="A358" s="16"/>
      <c r="B358" s="17">
        <v>7</v>
      </c>
      <c r="C358" s="14">
        <v>362</v>
      </c>
      <c r="D358" s="7" t="str">
        <f t="shared" si="84"/>
        <v>Matilda RIGBY</v>
      </c>
      <c r="E358" s="7" t="str">
        <f t="shared" si="85"/>
        <v>U13 Girls</v>
      </c>
      <c r="F358" s="7" t="str">
        <f t="shared" si="86"/>
        <v>Rugby &amp; Northampton AC</v>
      </c>
      <c r="G358" s="29">
        <v>2.2824074074074075E-3</v>
      </c>
    </row>
    <row r="359" spans="1:8" x14ac:dyDescent="0.35">
      <c r="A359" s="16"/>
      <c r="B359" s="17">
        <v>8</v>
      </c>
      <c r="C359" s="14"/>
      <c r="D359" s="7" t="str">
        <f t="shared" si="84"/>
        <v/>
      </c>
      <c r="E359" s="7" t="str">
        <f t="shared" si="85"/>
        <v/>
      </c>
      <c r="F359" s="7" t="str">
        <f t="shared" si="86"/>
        <v/>
      </c>
      <c r="G359" s="29"/>
    </row>
    <row r="360" spans="1:8" x14ac:dyDescent="0.35">
      <c r="A360" s="16"/>
      <c r="B360" s="17"/>
      <c r="G360" s="28"/>
    </row>
    <row r="361" spans="1:8" x14ac:dyDescent="0.35">
      <c r="A361" s="16">
        <v>3</v>
      </c>
      <c r="B361" s="9" t="str">
        <f>CONCATENATE("RACE ",A361)</f>
        <v>RACE 3</v>
      </c>
      <c r="C361" s="10" t="s">
        <v>1</v>
      </c>
      <c r="D361" s="11" t="s">
        <v>2</v>
      </c>
      <c r="E361" s="11" t="s">
        <v>3</v>
      </c>
      <c r="F361" s="11" t="s">
        <v>4</v>
      </c>
      <c r="G361" s="12" t="s">
        <v>5</v>
      </c>
      <c r="H361" s="12" t="s">
        <v>6</v>
      </c>
    </row>
    <row r="362" spans="1:8" x14ac:dyDescent="0.35">
      <c r="A362" s="16"/>
      <c r="B362" s="17"/>
      <c r="C362" s="14">
        <v>390</v>
      </c>
      <c r="D362" s="7" t="str">
        <f t="shared" ref="D362:D367" si="87">IF(OR($C362=0,$C362=""),"",VLOOKUP($C362,entrants,7,FALSE))</f>
        <v>Olivia WILLIAMS</v>
      </c>
      <c r="E362" s="7" t="str">
        <f t="shared" ref="E362:E367" si="88">IF(OR($C362=0,$C362=""),"",(VLOOKUP($C362,entrants,10,FALSE)))</f>
        <v>U13 Girls</v>
      </c>
      <c r="F362" s="7" t="str">
        <f t="shared" ref="F362:F367" si="89">IF(OR($C362=0,$C362=""),"",(VLOOKUP($C362,entrants,8,FALSE)))</f>
        <v>Rugby &amp; Northampton AC</v>
      </c>
      <c r="G362" s="29">
        <v>1.9166666666666666E-3</v>
      </c>
    </row>
    <row r="363" spans="1:8" x14ac:dyDescent="0.35">
      <c r="A363" s="16"/>
      <c r="B363" s="17"/>
      <c r="C363" s="14">
        <v>382</v>
      </c>
      <c r="D363" s="7" t="str">
        <f t="shared" si="87"/>
        <v>Lucy WATTS</v>
      </c>
      <c r="E363" s="7" t="str">
        <f t="shared" si="88"/>
        <v>U13 Girls</v>
      </c>
      <c r="F363" s="7" t="str">
        <f t="shared" si="89"/>
        <v>Wellingborough &amp; District AC</v>
      </c>
      <c r="G363" s="29">
        <v>1.9305555555555554E-3</v>
      </c>
    </row>
    <row r="364" spans="1:8" x14ac:dyDescent="0.35">
      <c r="A364" s="16"/>
      <c r="B364" s="17"/>
      <c r="C364" s="14">
        <v>373</v>
      </c>
      <c r="D364" s="7" t="str">
        <f t="shared" si="87"/>
        <v>Georgia TOMCZYK</v>
      </c>
      <c r="E364" s="7" t="str">
        <f t="shared" si="88"/>
        <v>U11 Girls</v>
      </c>
      <c r="F364" s="7" t="str">
        <f t="shared" si="89"/>
        <v>Rugby &amp; Northampton AC</v>
      </c>
      <c r="G364" s="29">
        <v>2.0335648148148149E-3</v>
      </c>
    </row>
    <row r="365" spans="1:8" x14ac:dyDescent="0.35">
      <c r="A365" s="16"/>
      <c r="B365" s="17"/>
      <c r="C365" s="14">
        <v>385</v>
      </c>
      <c r="D365" s="7" t="str">
        <f t="shared" si="87"/>
        <v>Ruby WHITE</v>
      </c>
      <c r="E365" s="7" t="str">
        <f t="shared" si="88"/>
        <v>U13 Girls</v>
      </c>
      <c r="F365" s="7" t="str">
        <f t="shared" si="89"/>
        <v>Rugby &amp; Northampton AC</v>
      </c>
      <c r="G365" s="29">
        <v>2.0555555555555557E-3</v>
      </c>
    </row>
    <row r="366" spans="1:8" x14ac:dyDescent="0.35">
      <c r="A366" s="16"/>
      <c r="B366" s="17"/>
      <c r="C366" s="14">
        <v>395</v>
      </c>
      <c r="D366" s="7" t="str">
        <f t="shared" si="87"/>
        <v>Macy CRICK</v>
      </c>
      <c r="E366" s="7" t="str">
        <f t="shared" si="88"/>
        <v>U13 Girls</v>
      </c>
      <c r="F366" s="7" t="str">
        <f t="shared" si="89"/>
        <v>Kettering Town Harriers</v>
      </c>
      <c r="G366" s="29">
        <v>2.1192129629629629E-3</v>
      </c>
    </row>
    <row r="367" spans="1:8" x14ac:dyDescent="0.35">
      <c r="C367" s="14">
        <v>379</v>
      </c>
      <c r="D367" s="7" t="str">
        <f t="shared" si="87"/>
        <v>Phoebe WALPOLE</v>
      </c>
      <c r="E367" s="7" t="str">
        <f t="shared" si="88"/>
        <v>U13 Girls</v>
      </c>
      <c r="F367" s="7" t="str">
        <f t="shared" si="89"/>
        <v>Kettering Town Harriers</v>
      </c>
      <c r="G367" s="29">
        <v>2.2013888888888886E-3</v>
      </c>
    </row>
    <row r="368" spans="1:8" x14ac:dyDescent="0.35">
      <c r="D368" s="7" t="str">
        <f>IF(OR($C368=0,$C368=""),"",VLOOKUP($C368,entrants,5,FALSE))</f>
        <v/>
      </c>
      <c r="F368" s="7" t="str">
        <f>IF(OR($C368=0,$C368=""),"",(VLOOKUP($C368,entrants,6,FALSE)))</f>
        <v/>
      </c>
    </row>
    <row r="369" spans="1:8" x14ac:dyDescent="0.35">
      <c r="A369" s="1" t="s">
        <v>31</v>
      </c>
      <c r="B369" s="2">
        <f>IF(OR($A369=0,$A369=""),"",VLOOKUP($A369,timetable,8,FALSE))</f>
        <v>2.4</v>
      </c>
      <c r="C369" s="3" t="str">
        <f>IF(OR($A369=0,$A369=""),"",VLOOKUP($A369,timetable,9,FALSE))</f>
        <v>T25 U13 Boys 800m Time Trials</v>
      </c>
      <c r="D369" s="4"/>
      <c r="E369" s="4"/>
      <c r="F369" s="4"/>
      <c r="G369" s="5"/>
    </row>
    <row r="371" spans="1:8" x14ac:dyDescent="0.35">
      <c r="A371" s="8">
        <v>1</v>
      </c>
      <c r="B371" s="9" t="str">
        <f>CONCATENATE("RACE ",A371)</f>
        <v>RACE 1</v>
      </c>
      <c r="C371" s="10" t="s">
        <v>1</v>
      </c>
      <c r="D371" s="11" t="s">
        <v>2</v>
      </c>
      <c r="E371" s="11" t="s">
        <v>3</v>
      </c>
      <c r="F371" s="11" t="s">
        <v>4</v>
      </c>
      <c r="G371" s="12" t="s">
        <v>5</v>
      </c>
      <c r="H371" s="34" t="s">
        <v>6</v>
      </c>
    </row>
    <row r="372" spans="1:8" x14ac:dyDescent="0.35">
      <c r="B372" s="9"/>
      <c r="C372" s="10"/>
      <c r="D372" s="11" t="s">
        <v>32</v>
      </c>
      <c r="E372" s="11"/>
      <c r="F372" s="11"/>
      <c r="G372" s="12"/>
      <c r="H372" s="34"/>
    </row>
    <row r="373" spans="1:8" x14ac:dyDescent="0.35">
      <c r="B373" s="13">
        <v>1</v>
      </c>
      <c r="C373" s="14">
        <v>71</v>
      </c>
      <c r="D373" s="7" t="str">
        <f t="shared" ref="D373:D380" si="90">IF(OR($C373=0,$C373=""),"",VLOOKUP($C373,entrants,7,FALSE))</f>
        <v>Oliver BIRCH</v>
      </c>
      <c r="E373" s="7" t="str">
        <f t="shared" ref="E373:E380" si="91">IF(OR($C373=0,$C373=""),"",(VLOOKUP($C373,entrants,10,FALSE)))</f>
        <v>U13 Boys</v>
      </c>
      <c r="F373" s="7" t="str">
        <f t="shared" ref="F373:F380" si="92">IF(OR($C373=0,$C373=""),"",(VLOOKUP($C373,entrants,8,FALSE)))</f>
        <v>Rugby &amp; Northampton AC</v>
      </c>
      <c r="G373" s="29">
        <v>1.7847222222222225E-3</v>
      </c>
    </row>
    <row r="374" spans="1:8" x14ac:dyDescent="0.35">
      <c r="A374" s="16"/>
      <c r="B374" s="17">
        <v>2</v>
      </c>
      <c r="C374" s="14">
        <v>80</v>
      </c>
      <c r="D374" s="7" t="str">
        <f t="shared" si="90"/>
        <v>Aidan O'BRIEN</v>
      </c>
      <c r="E374" s="7" t="str">
        <f t="shared" si="91"/>
        <v>U13 Boys</v>
      </c>
      <c r="F374" s="7" t="str">
        <f t="shared" si="92"/>
        <v>Rugby &amp; Northampton AC</v>
      </c>
      <c r="G374" s="29">
        <v>1.8101851851851849E-3</v>
      </c>
    </row>
    <row r="375" spans="1:8" x14ac:dyDescent="0.35">
      <c r="A375" s="16"/>
      <c r="B375" s="17">
        <v>3</v>
      </c>
      <c r="C375" s="14">
        <v>8</v>
      </c>
      <c r="D375" s="7" t="str">
        <f t="shared" si="90"/>
        <v>Ben BROOKER</v>
      </c>
      <c r="E375" s="7" t="str">
        <f t="shared" si="91"/>
        <v>U13 Boys</v>
      </c>
      <c r="F375" s="7" t="str">
        <f t="shared" si="92"/>
        <v>Kettering Town Harriers</v>
      </c>
      <c r="G375" s="29">
        <v>1.8287037037037037E-3</v>
      </c>
    </row>
    <row r="376" spans="1:8" x14ac:dyDescent="0.35">
      <c r="A376" s="16"/>
      <c r="B376" s="17">
        <v>4</v>
      </c>
      <c r="C376" s="14">
        <v>101</v>
      </c>
      <c r="D376" s="7" t="str">
        <f t="shared" si="90"/>
        <v>Samuel BARKER (1)</v>
      </c>
      <c r="E376" s="7" t="str">
        <f t="shared" si="91"/>
        <v>U13 Boys</v>
      </c>
      <c r="F376" s="7" t="str">
        <f t="shared" si="92"/>
        <v>Kettering Town Harriers</v>
      </c>
      <c r="G376" s="29">
        <v>1.8298611111111111E-3</v>
      </c>
    </row>
    <row r="377" spans="1:8" x14ac:dyDescent="0.35">
      <c r="A377" s="16"/>
      <c r="B377" s="17">
        <v>5</v>
      </c>
      <c r="C377" s="14">
        <v>57</v>
      </c>
      <c r="D377" s="7" t="str">
        <f t="shared" si="90"/>
        <v>Archie TATTERSALL</v>
      </c>
      <c r="E377" s="7" t="str">
        <f t="shared" si="91"/>
        <v>U13 Boys</v>
      </c>
      <c r="F377" s="7" t="str">
        <f t="shared" si="92"/>
        <v>Silson Joggers AC</v>
      </c>
      <c r="G377" s="29">
        <v>1.8321759259259257E-3</v>
      </c>
    </row>
    <row r="378" spans="1:8" x14ac:dyDescent="0.35">
      <c r="A378" s="16"/>
      <c r="B378" s="17">
        <v>6</v>
      </c>
      <c r="C378" s="14">
        <v>77</v>
      </c>
      <c r="D378" s="7" t="str">
        <f t="shared" si="90"/>
        <v>Finlay HEARD</v>
      </c>
      <c r="E378" s="7" t="str">
        <f t="shared" si="91"/>
        <v>U13 Boys</v>
      </c>
      <c r="F378" s="7" t="str">
        <f t="shared" si="92"/>
        <v>Rugby &amp; Northampton AC</v>
      </c>
      <c r="G378" s="29">
        <v>1.9293981481481482E-3</v>
      </c>
    </row>
    <row r="379" spans="1:8" x14ac:dyDescent="0.35">
      <c r="A379" s="16"/>
      <c r="B379" s="17">
        <v>7</v>
      </c>
      <c r="C379" s="14">
        <v>3</v>
      </c>
      <c r="D379" s="7" t="str">
        <f t="shared" si="90"/>
        <v>Sebastian BECKWITH</v>
      </c>
      <c r="E379" s="7" t="str">
        <f t="shared" si="91"/>
        <v>U13 Boys</v>
      </c>
      <c r="F379" s="7" t="str">
        <f t="shared" si="92"/>
        <v>Corby AC</v>
      </c>
      <c r="G379" s="29">
        <v>1.96412037037037E-3</v>
      </c>
    </row>
    <row r="380" spans="1:8" x14ac:dyDescent="0.35">
      <c r="A380" s="16"/>
      <c r="B380" s="17">
        <v>8</v>
      </c>
      <c r="C380" s="14"/>
      <c r="D380" s="7" t="str">
        <f t="shared" si="90"/>
        <v/>
      </c>
      <c r="E380" s="7" t="str">
        <f t="shared" si="91"/>
        <v/>
      </c>
      <c r="F380" s="7" t="str">
        <f t="shared" si="92"/>
        <v/>
      </c>
      <c r="G380" s="29"/>
    </row>
    <row r="381" spans="1:8" x14ac:dyDescent="0.35">
      <c r="A381" s="16"/>
      <c r="B381" s="17"/>
      <c r="C381" s="23"/>
      <c r="G381" s="28"/>
    </row>
    <row r="382" spans="1:8" x14ac:dyDescent="0.35">
      <c r="A382" s="1" t="s">
        <v>31</v>
      </c>
      <c r="B382" s="2">
        <f>IF(OR($A382=0,$A382=""),"",VLOOKUP($A382,timetable,8,FALSE))</f>
        <v>2.4</v>
      </c>
      <c r="C382" s="3" t="str">
        <f>IF(OR($A382=0,$A382=""),"",VLOOKUP($A382,timetable,9,FALSE))</f>
        <v>T25 U13 Boys 800m Time Trials</v>
      </c>
      <c r="D382" s="4"/>
      <c r="E382" s="4"/>
      <c r="F382" s="4"/>
      <c r="G382" s="5"/>
    </row>
    <row r="384" spans="1:8" x14ac:dyDescent="0.35">
      <c r="A384" s="8">
        <v>2</v>
      </c>
      <c r="B384" s="9" t="str">
        <f>CONCATENATE("RACE ",A384)</f>
        <v>RACE 2</v>
      </c>
      <c r="C384" s="10" t="s">
        <v>1</v>
      </c>
      <c r="D384" s="11" t="s">
        <v>2</v>
      </c>
      <c r="E384" s="11" t="s">
        <v>3</v>
      </c>
      <c r="F384" s="11" t="s">
        <v>4</v>
      </c>
      <c r="G384" s="12" t="s">
        <v>5</v>
      </c>
      <c r="H384" s="34" t="s">
        <v>6</v>
      </c>
    </row>
    <row r="385" spans="1:8" x14ac:dyDescent="0.35">
      <c r="B385" s="9"/>
      <c r="C385" s="10"/>
      <c r="D385" s="11" t="s">
        <v>33</v>
      </c>
      <c r="E385" s="11"/>
      <c r="F385" s="11"/>
      <c r="G385" s="12"/>
      <c r="H385" s="34"/>
    </row>
    <row r="386" spans="1:8" x14ac:dyDescent="0.35">
      <c r="B386" s="13">
        <v>1</v>
      </c>
      <c r="C386" s="14">
        <v>116</v>
      </c>
      <c r="D386" s="7" t="str">
        <f t="shared" ref="D386:D393" si="93">IF(OR($C386=0,$C386=""),"",VLOOKUP($C386,entrants,7,FALSE))</f>
        <v>Michael CORBETT</v>
      </c>
      <c r="E386" s="7" t="str">
        <f t="shared" ref="E386:E393" si="94">IF(OR($C386=0,$C386=""),"",(VLOOKUP($C386,entrants,10,FALSE)))</f>
        <v>U13 Boys</v>
      </c>
      <c r="F386" s="7" t="str">
        <f t="shared" ref="F386:F393" si="95">IF(OR($C386=0,$C386=""),"",(VLOOKUP($C386,entrants,8,FALSE)))</f>
        <v>Rugby &amp; Northampton AC</v>
      </c>
      <c r="G386" s="29">
        <v>1.8090277777777777E-3</v>
      </c>
    </row>
    <row r="387" spans="1:8" x14ac:dyDescent="0.35">
      <c r="A387" s="16"/>
      <c r="B387" s="17">
        <v>2</v>
      </c>
      <c r="C387" s="14">
        <v>143</v>
      </c>
      <c r="D387" s="7" t="str">
        <f t="shared" si="93"/>
        <v>Jake HOPE</v>
      </c>
      <c r="E387" s="7" t="str">
        <f t="shared" si="94"/>
        <v>U13 Boys</v>
      </c>
      <c r="F387" s="7" t="str">
        <f t="shared" si="95"/>
        <v>Rugby &amp; Northampton AC</v>
      </c>
      <c r="G387" s="29">
        <v>1.8530092592592593E-3</v>
      </c>
    </row>
    <row r="388" spans="1:8" x14ac:dyDescent="0.35">
      <c r="A388" s="16"/>
      <c r="B388" s="17">
        <v>3</v>
      </c>
      <c r="C388" s="14">
        <v>127</v>
      </c>
      <c r="D388" s="7" t="str">
        <f t="shared" si="93"/>
        <v>Josh GEDDES</v>
      </c>
      <c r="E388" s="7" t="str">
        <f t="shared" si="94"/>
        <v>U13 Boys</v>
      </c>
      <c r="F388" s="7" t="str">
        <f t="shared" si="95"/>
        <v>Kettering Town Harriers</v>
      </c>
      <c r="G388" s="29">
        <v>1.8912037037037038E-3</v>
      </c>
    </row>
    <row r="389" spans="1:8" x14ac:dyDescent="0.35">
      <c r="A389" s="16"/>
      <c r="B389" s="17">
        <v>4</v>
      </c>
      <c r="C389" s="14">
        <v>152</v>
      </c>
      <c r="D389" s="7" t="str">
        <f t="shared" si="93"/>
        <v>Joseph LOK</v>
      </c>
      <c r="E389" s="7" t="str">
        <f t="shared" si="94"/>
        <v>U13 Boys</v>
      </c>
      <c r="F389" s="7" t="str">
        <f t="shared" si="95"/>
        <v>Wellingborough &amp; District AC</v>
      </c>
      <c r="G389" s="29">
        <v>1.8923611111111112E-3</v>
      </c>
    </row>
    <row r="390" spans="1:8" x14ac:dyDescent="0.35">
      <c r="A390" s="16"/>
      <c r="B390" s="17">
        <v>5</v>
      </c>
      <c r="C390" s="14">
        <v>166</v>
      </c>
      <c r="D390" s="7" t="str">
        <f t="shared" si="93"/>
        <v>Finbar MYERS</v>
      </c>
      <c r="E390" s="7" t="str">
        <f t="shared" si="94"/>
        <v>U15 Boys</v>
      </c>
      <c r="F390" s="7" t="str">
        <f t="shared" si="95"/>
        <v>Rugby &amp; Northampton AC</v>
      </c>
      <c r="G390" s="29">
        <v>1.920138888888889E-3</v>
      </c>
    </row>
    <row r="391" spans="1:8" x14ac:dyDescent="0.35">
      <c r="A391" s="16"/>
      <c r="B391" s="17">
        <v>6</v>
      </c>
      <c r="C391" s="14">
        <v>185</v>
      </c>
      <c r="D391" s="7" t="str">
        <f t="shared" si="93"/>
        <v>Matthew THORMAN</v>
      </c>
      <c r="E391" s="7" t="str">
        <f t="shared" si="94"/>
        <v>U13 Boys</v>
      </c>
      <c r="F391" s="7" t="str">
        <f t="shared" si="95"/>
        <v>Rugby &amp; Northampton AC</v>
      </c>
      <c r="G391" s="29">
        <v>1.9386574074074072E-3</v>
      </c>
    </row>
    <row r="392" spans="1:8" x14ac:dyDescent="0.35">
      <c r="A392" s="16"/>
      <c r="B392" s="17">
        <v>7</v>
      </c>
      <c r="C392" s="14">
        <v>109</v>
      </c>
      <c r="D392" s="7" t="str">
        <f t="shared" si="93"/>
        <v>Toby BUCK</v>
      </c>
      <c r="E392" s="7" t="str">
        <f t="shared" si="94"/>
        <v>U13 Boys</v>
      </c>
      <c r="F392" s="7" t="str">
        <f t="shared" si="95"/>
        <v>Rugby &amp; Northampton AC</v>
      </c>
      <c r="G392" s="29">
        <v>1.9618055555555556E-3</v>
      </c>
    </row>
    <row r="393" spans="1:8" x14ac:dyDescent="0.35">
      <c r="A393" s="16"/>
      <c r="B393" s="17">
        <v>8</v>
      </c>
      <c r="C393" s="14"/>
      <c r="D393" s="7" t="str">
        <f t="shared" si="93"/>
        <v/>
      </c>
      <c r="E393" s="7" t="str">
        <f t="shared" si="94"/>
        <v/>
      </c>
      <c r="F393" s="7" t="str">
        <f t="shared" si="95"/>
        <v/>
      </c>
      <c r="G393" s="29"/>
    </row>
    <row r="394" spans="1:8" x14ac:dyDescent="0.35">
      <c r="D394" s="7" t="str">
        <f>IF(OR($C394=0,$C394=""),"",VLOOKUP($C394,entrants,5,FALSE))</f>
        <v/>
      </c>
      <c r="F394" s="7" t="str">
        <f>IF(OR($C394=0,$C394=""),"",(VLOOKUP($C394,entrants,6,FALSE)))</f>
        <v/>
      </c>
    </row>
    <row r="395" spans="1:8" x14ac:dyDescent="0.35">
      <c r="A395" s="1" t="s">
        <v>34</v>
      </c>
      <c r="B395" s="2">
        <f>IF(OR($A395=0,$A395=""),"",VLOOKUP($A395,timetable,8,FALSE))</f>
        <v>2.5</v>
      </c>
      <c r="C395" s="3" t="str">
        <f>IF(OR($A395=0,$A395=""),"",VLOOKUP($A395,timetable,9,FALSE))</f>
        <v>T26 U15 Girls 800m Time Trials</v>
      </c>
      <c r="D395" s="4"/>
      <c r="E395" s="4"/>
      <c r="F395" s="4"/>
      <c r="G395" s="5"/>
    </row>
    <row r="397" spans="1:8" x14ac:dyDescent="0.35">
      <c r="A397" s="8">
        <v>1</v>
      </c>
      <c r="B397" s="9" t="str">
        <f>CONCATENATE("RACE ",A397)</f>
        <v>RACE 1</v>
      </c>
      <c r="C397" s="10" t="s">
        <v>1</v>
      </c>
      <c r="D397" s="11" t="s">
        <v>2</v>
      </c>
      <c r="E397" s="11" t="s">
        <v>3</v>
      </c>
      <c r="F397" s="11" t="s">
        <v>4</v>
      </c>
      <c r="G397" s="12" t="s">
        <v>5</v>
      </c>
      <c r="H397" s="34" t="s">
        <v>6</v>
      </c>
    </row>
    <row r="398" spans="1:8" x14ac:dyDescent="0.35">
      <c r="B398" s="9"/>
      <c r="C398" s="10"/>
      <c r="D398" s="11" t="s">
        <v>32</v>
      </c>
      <c r="E398" s="11"/>
      <c r="F398" s="11"/>
      <c r="G398" s="12"/>
      <c r="H398" s="34"/>
    </row>
    <row r="399" spans="1:8" x14ac:dyDescent="0.35">
      <c r="B399" s="13">
        <v>1</v>
      </c>
      <c r="C399" s="14">
        <v>303</v>
      </c>
      <c r="D399" s="7" t="str">
        <f t="shared" ref="D399:D406" si="96">IF(OR($C399=0,$C399=""),"",VLOOKUP($C399,entrants,7,FALSE))</f>
        <v>Gemma JONES (1)</v>
      </c>
      <c r="E399" s="7" t="str">
        <f t="shared" ref="E399:E406" si="97">IF(OR($C399=0,$C399=""),"",(VLOOKUP($C399,entrants,10,FALSE)))</f>
        <v>U15 Girls</v>
      </c>
      <c r="F399" s="7" t="str">
        <f t="shared" ref="F399:F406" si="98">IF(OR($C399=0,$C399=""),"",(VLOOKUP($C399,entrants,8,FALSE)))</f>
        <v>Corby AC</v>
      </c>
      <c r="G399" s="29">
        <v>1.6840277777777776E-3</v>
      </c>
    </row>
    <row r="400" spans="1:8" x14ac:dyDescent="0.35">
      <c r="A400" s="16"/>
      <c r="B400" s="17">
        <v>2</v>
      </c>
      <c r="C400" s="14">
        <v>307</v>
      </c>
      <c r="D400" s="7" t="str">
        <f t="shared" si="96"/>
        <v>Abigail PEARCE</v>
      </c>
      <c r="E400" s="7" t="str">
        <f t="shared" si="97"/>
        <v>U15 Girls</v>
      </c>
      <c r="F400" s="7" t="str">
        <f t="shared" si="98"/>
        <v>Rugby &amp; Northampton AC</v>
      </c>
      <c r="G400" s="29">
        <v>1.7557870370370368E-3</v>
      </c>
    </row>
    <row r="401" spans="1:8" x14ac:dyDescent="0.35">
      <c r="A401" s="16"/>
      <c r="B401" s="17">
        <v>3</v>
      </c>
      <c r="C401" s="14">
        <v>309</v>
      </c>
      <c r="D401" s="7" t="str">
        <f t="shared" si="96"/>
        <v>Holly WALKER</v>
      </c>
      <c r="E401" s="7" t="str">
        <f t="shared" si="97"/>
        <v>U15 Girls</v>
      </c>
      <c r="F401" s="7" t="str">
        <f t="shared" si="98"/>
        <v>Rugby &amp; Northampton AC</v>
      </c>
      <c r="G401" s="29">
        <v>1.7905092592592591E-3</v>
      </c>
    </row>
    <row r="402" spans="1:8" x14ac:dyDescent="0.35">
      <c r="A402" s="16"/>
      <c r="B402" s="17">
        <v>4</v>
      </c>
      <c r="C402" s="14">
        <v>308</v>
      </c>
      <c r="D402" s="7" t="str">
        <f t="shared" si="96"/>
        <v>Daisy ROBINSON</v>
      </c>
      <c r="E402" s="7" t="str">
        <f t="shared" si="97"/>
        <v>U15 Girls</v>
      </c>
      <c r="F402" s="7" t="str">
        <f t="shared" si="98"/>
        <v>Kettering Town Harriers</v>
      </c>
      <c r="G402" s="29">
        <v>1.8587962962962965E-3</v>
      </c>
    </row>
    <row r="403" spans="1:8" x14ac:dyDescent="0.35">
      <c r="A403" s="16"/>
      <c r="B403" s="17">
        <v>5</v>
      </c>
      <c r="C403" s="14">
        <v>275</v>
      </c>
      <c r="D403" s="7" t="str">
        <f t="shared" si="96"/>
        <v>Isabelle RIPPON</v>
      </c>
      <c r="E403" s="7" t="str">
        <f t="shared" si="97"/>
        <v>U15 Girls</v>
      </c>
      <c r="F403" s="7" t="str">
        <f t="shared" si="98"/>
        <v>Rugby &amp; Northampton AC</v>
      </c>
      <c r="G403" s="29">
        <v>1.9502314814814816E-3</v>
      </c>
    </row>
    <row r="404" spans="1:8" x14ac:dyDescent="0.35">
      <c r="A404" s="16"/>
      <c r="B404" s="17">
        <v>6</v>
      </c>
      <c r="C404" s="14">
        <v>335</v>
      </c>
      <c r="D404" s="7" t="str">
        <f t="shared" si="96"/>
        <v>Olivia KNIBB</v>
      </c>
      <c r="E404" s="7" t="str">
        <f t="shared" si="97"/>
        <v>U15 Girls</v>
      </c>
      <c r="F404" s="7" t="str">
        <f t="shared" si="98"/>
        <v>Kettering Town Harriers</v>
      </c>
      <c r="G404" s="29">
        <v>1.9699074074074076E-3</v>
      </c>
    </row>
    <row r="405" spans="1:8" x14ac:dyDescent="0.35">
      <c r="A405" s="16"/>
      <c r="B405" s="17">
        <v>7</v>
      </c>
      <c r="C405" s="14">
        <v>325</v>
      </c>
      <c r="D405" s="7" t="str">
        <f t="shared" si="96"/>
        <v>Laura DEW</v>
      </c>
      <c r="E405" s="7" t="str">
        <f t="shared" si="97"/>
        <v>U15 Girls</v>
      </c>
      <c r="F405" s="7" t="str">
        <f t="shared" si="98"/>
        <v>Corby AC</v>
      </c>
      <c r="G405" s="29">
        <v>2.0219907407407404E-3</v>
      </c>
    </row>
    <row r="406" spans="1:8" x14ac:dyDescent="0.35">
      <c r="A406" s="16"/>
      <c r="B406" s="17">
        <v>8</v>
      </c>
      <c r="C406" s="14"/>
      <c r="D406" s="7" t="str">
        <f t="shared" si="96"/>
        <v/>
      </c>
      <c r="E406" s="7" t="str">
        <f t="shared" si="97"/>
        <v/>
      </c>
      <c r="F406" s="7" t="str">
        <f t="shared" si="98"/>
        <v/>
      </c>
      <c r="G406" s="29"/>
    </row>
    <row r="407" spans="1:8" x14ac:dyDescent="0.35">
      <c r="A407" s="16"/>
      <c r="B407" s="17"/>
      <c r="C407" s="23"/>
      <c r="G407" s="22"/>
    </row>
    <row r="408" spans="1:8" x14ac:dyDescent="0.35">
      <c r="A408" s="16">
        <v>2</v>
      </c>
      <c r="B408" s="9" t="str">
        <f>CONCATENATE("RACE ",A408)</f>
        <v>RACE 2</v>
      </c>
      <c r="C408" s="10" t="s">
        <v>1</v>
      </c>
      <c r="D408" s="11" t="s">
        <v>2</v>
      </c>
      <c r="E408" s="11" t="s">
        <v>3</v>
      </c>
      <c r="F408" s="11" t="s">
        <v>4</v>
      </c>
      <c r="G408" s="12" t="s">
        <v>5</v>
      </c>
      <c r="H408" s="34" t="s">
        <v>6</v>
      </c>
    </row>
    <row r="409" spans="1:8" x14ac:dyDescent="0.35">
      <c r="B409" s="9"/>
      <c r="C409" s="10"/>
      <c r="D409" s="11" t="s">
        <v>33</v>
      </c>
      <c r="E409" s="11"/>
      <c r="F409" s="11"/>
      <c r="G409" s="12"/>
      <c r="H409" s="34"/>
    </row>
    <row r="410" spans="1:8" x14ac:dyDescent="0.35">
      <c r="A410" s="16"/>
      <c r="B410" s="17">
        <v>1</v>
      </c>
      <c r="C410" s="14">
        <v>388</v>
      </c>
      <c r="D410" s="7" t="str">
        <f t="shared" ref="D410:D417" si="99">IF(OR($C410=0,$C410=""),"",VLOOKUP($C410,entrants,7,FALSE))</f>
        <v>Emily WILLIAMS</v>
      </c>
      <c r="E410" s="7" t="str">
        <f t="shared" ref="E410:E417" si="100">IF(OR($C410=0,$C410=""),"",(VLOOKUP($C410,entrants,10,FALSE)))</f>
        <v>U15 Girls</v>
      </c>
      <c r="F410" s="7" t="str">
        <f t="shared" ref="F410:F417" si="101">IF(OR($C410=0,$C410=""),"",(VLOOKUP($C410,entrants,8,FALSE)))</f>
        <v>Kettering Town Harriers</v>
      </c>
      <c r="G410" s="29">
        <v>1.6331018518518517E-3</v>
      </c>
    </row>
    <row r="411" spans="1:8" x14ac:dyDescent="0.35">
      <c r="A411" s="16"/>
      <c r="B411" s="17">
        <v>2</v>
      </c>
      <c r="C411" s="14">
        <v>368</v>
      </c>
      <c r="D411" s="7" t="str">
        <f t="shared" si="99"/>
        <v>Lucy STEVENS</v>
      </c>
      <c r="E411" s="7" t="str">
        <f t="shared" si="100"/>
        <v>U15 Girls</v>
      </c>
      <c r="F411" s="7" t="str">
        <f t="shared" si="101"/>
        <v>Rugby &amp; Northampton AC</v>
      </c>
      <c r="G411" s="29">
        <v>1.707175925925926E-3</v>
      </c>
    </row>
    <row r="412" spans="1:8" x14ac:dyDescent="0.35">
      <c r="A412" s="16"/>
      <c r="B412" s="17">
        <v>3</v>
      </c>
      <c r="C412" s="14">
        <v>389</v>
      </c>
      <c r="D412" s="7" t="str">
        <f t="shared" si="99"/>
        <v>Molly WILLIAMS</v>
      </c>
      <c r="E412" s="7" t="str">
        <f t="shared" si="100"/>
        <v>U15 Girls</v>
      </c>
      <c r="F412" s="7" t="str">
        <f t="shared" si="101"/>
        <v>Rugby &amp; Northampton AC</v>
      </c>
      <c r="G412" s="29">
        <v>1.7534722222222222E-3</v>
      </c>
    </row>
    <row r="413" spans="1:8" x14ac:dyDescent="0.35">
      <c r="A413" s="16"/>
      <c r="B413" s="17">
        <v>4</v>
      </c>
      <c r="C413" s="14">
        <v>347</v>
      </c>
      <c r="D413" s="7" t="str">
        <f t="shared" si="99"/>
        <v>Amelia MCMURTRIE</v>
      </c>
      <c r="E413" s="7" t="str">
        <f t="shared" si="100"/>
        <v>U15 Girls</v>
      </c>
      <c r="F413" s="7" t="str">
        <f t="shared" si="101"/>
        <v>Rugby &amp; Northampton AC</v>
      </c>
      <c r="G413" s="29">
        <v>1.7893518518518519E-3</v>
      </c>
    </row>
    <row r="414" spans="1:8" x14ac:dyDescent="0.35">
      <c r="A414" s="16"/>
      <c r="B414" s="17">
        <v>5</v>
      </c>
      <c r="C414" s="14">
        <v>337</v>
      </c>
      <c r="D414" s="7" t="str">
        <f t="shared" si="99"/>
        <v>Elysia LAY</v>
      </c>
      <c r="E414" s="7" t="str">
        <f t="shared" si="100"/>
        <v>U15 Girls</v>
      </c>
      <c r="F414" s="7" t="str">
        <f t="shared" si="101"/>
        <v>Rugby &amp; Northampton AC</v>
      </c>
      <c r="G414" s="29">
        <v>1.8680555555555553E-3</v>
      </c>
    </row>
    <row r="415" spans="1:8" x14ac:dyDescent="0.35">
      <c r="A415" s="16"/>
      <c r="B415" s="17">
        <v>6</v>
      </c>
      <c r="C415" s="14">
        <v>358</v>
      </c>
      <c r="D415" s="7" t="str">
        <f t="shared" si="99"/>
        <v>India PHIPPS</v>
      </c>
      <c r="E415" s="7" t="str">
        <f t="shared" si="100"/>
        <v>U15 Girls</v>
      </c>
      <c r="F415" s="7" t="str">
        <f t="shared" si="101"/>
        <v>Rugby &amp; Northampton AC</v>
      </c>
      <c r="G415" s="29">
        <v>1.935185185185185E-3</v>
      </c>
    </row>
    <row r="416" spans="1:8" x14ac:dyDescent="0.35">
      <c r="A416" s="16"/>
      <c r="B416" s="17">
        <v>7</v>
      </c>
      <c r="C416" s="14">
        <v>355</v>
      </c>
      <c r="D416" s="7" t="str">
        <f t="shared" si="99"/>
        <v>Millie PASHLER</v>
      </c>
      <c r="E416" s="7" t="str">
        <f t="shared" si="100"/>
        <v>U15 Girls</v>
      </c>
      <c r="F416" s="7" t="str">
        <f t="shared" si="101"/>
        <v>Rugby &amp; Northampton AC</v>
      </c>
      <c r="G416" s="29">
        <v>1.9525462962962962E-3</v>
      </c>
    </row>
    <row r="417" spans="1:8" x14ac:dyDescent="0.35">
      <c r="A417" s="16"/>
      <c r="B417" s="17">
        <v>8</v>
      </c>
      <c r="C417" s="14"/>
      <c r="D417" s="7" t="str">
        <f t="shared" si="99"/>
        <v/>
      </c>
      <c r="E417" s="7" t="str">
        <f t="shared" si="100"/>
        <v/>
      </c>
      <c r="F417" s="7" t="str">
        <f t="shared" si="101"/>
        <v/>
      </c>
      <c r="G417" s="29"/>
    </row>
    <row r="418" spans="1:8" x14ac:dyDescent="0.35">
      <c r="A418" s="1" t="s">
        <v>35</v>
      </c>
      <c r="B418" s="20"/>
      <c r="C418" s="17"/>
      <c r="D418" s="7" t="str">
        <f>IF(OR($C418=0,$C418=""),"",VLOOKUP($C418,entrants,5,FALSE))</f>
        <v/>
      </c>
      <c r="F418" s="7" t="str">
        <f>IF(OR($C418=0,$C418=""),"",(VLOOKUP($C418,entrants,6,FALSE)))</f>
        <v/>
      </c>
      <c r="G418" s="22"/>
    </row>
    <row r="419" spans="1:8" x14ac:dyDescent="0.35">
      <c r="B419" s="2">
        <f>IF(OR($A418=0,$A418=""),"",VLOOKUP($A418,timetable,8,FALSE))</f>
        <v>3</v>
      </c>
      <c r="C419" s="3" t="str">
        <f>IF(OR($A418=0,$A418=""),"",VLOOKUP($A418,timetable,9,FALSE))</f>
        <v>T27 U15 Boys 800m Straight Final</v>
      </c>
      <c r="D419" s="4"/>
      <c r="E419" s="4"/>
      <c r="F419" s="4"/>
      <c r="G419" s="5"/>
    </row>
    <row r="420" spans="1:8" x14ac:dyDescent="0.35">
      <c r="A420" s="8">
        <v>1</v>
      </c>
    </row>
    <row r="421" spans="1:8" x14ac:dyDescent="0.35">
      <c r="B421" s="9" t="str">
        <f>CONCATENATE("RACE ",A420)</f>
        <v>RACE 1</v>
      </c>
      <c r="C421" s="10" t="s">
        <v>1</v>
      </c>
      <c r="D421" s="11" t="s">
        <v>2</v>
      </c>
      <c r="E421" s="11" t="s">
        <v>3</v>
      </c>
      <c r="F421" s="11" t="s">
        <v>4</v>
      </c>
      <c r="G421" s="12" t="s">
        <v>5</v>
      </c>
      <c r="H421" s="12" t="s">
        <v>6</v>
      </c>
    </row>
    <row r="422" spans="1:8" x14ac:dyDescent="0.35">
      <c r="A422" s="16"/>
      <c r="B422" s="13">
        <v>1</v>
      </c>
      <c r="C422" s="14">
        <v>141</v>
      </c>
      <c r="D422" s="7" t="str">
        <f t="shared" ref="D422:D429" si="102">IF(OR($C422=0,$C422=""),"",VLOOKUP($C422,entrants,7,FALSE))</f>
        <v>Ben HOPE</v>
      </c>
      <c r="E422" s="7" t="str">
        <f t="shared" ref="E422:E429" si="103">IF(OR($C422=0,$C422=""),"",(VLOOKUP($C422,entrants,10,FALSE)))</f>
        <v>U15 Boys</v>
      </c>
      <c r="F422" s="7" t="str">
        <f t="shared" ref="F422:F429" si="104">IF(OR($C422=0,$C422=""),"",(VLOOKUP($C422,entrants,8,FALSE)))</f>
        <v>Rugby &amp; Northampton AC</v>
      </c>
      <c r="G422" s="29">
        <v>1.5000000000000002E-3</v>
      </c>
    </row>
    <row r="423" spans="1:8" x14ac:dyDescent="0.35">
      <c r="A423" s="16"/>
      <c r="B423" s="17">
        <v>2</v>
      </c>
      <c r="C423" s="14">
        <v>107</v>
      </c>
      <c r="D423" s="7" t="str">
        <f t="shared" si="102"/>
        <v>Dylan BOWLEY</v>
      </c>
      <c r="E423" s="7" t="str">
        <f t="shared" si="103"/>
        <v>U15 Boys</v>
      </c>
      <c r="F423" s="7" t="str">
        <f t="shared" si="104"/>
        <v>Kettering Town Harriers</v>
      </c>
      <c r="G423" s="29">
        <v>1.5532407407407407E-3</v>
      </c>
    </row>
    <row r="424" spans="1:8" x14ac:dyDescent="0.35">
      <c r="A424" s="16"/>
      <c r="B424" s="17">
        <v>3</v>
      </c>
      <c r="C424" s="14">
        <v>114</v>
      </c>
      <c r="D424" s="7" t="str">
        <f t="shared" si="102"/>
        <v>Henri CODLING</v>
      </c>
      <c r="E424" s="7" t="str">
        <f t="shared" si="103"/>
        <v>U15 Boys</v>
      </c>
      <c r="F424" s="7" t="str">
        <f t="shared" si="104"/>
        <v>Kettering Town Harriers</v>
      </c>
      <c r="G424" s="29">
        <v>1.6331018518518517E-3</v>
      </c>
    </row>
    <row r="425" spans="1:8" x14ac:dyDescent="0.35">
      <c r="A425" s="16"/>
      <c r="B425" s="17">
        <v>4</v>
      </c>
      <c r="C425" s="14">
        <v>59</v>
      </c>
      <c r="D425" s="7" t="str">
        <f t="shared" si="102"/>
        <v>William THORP</v>
      </c>
      <c r="E425" s="7" t="str">
        <f t="shared" si="103"/>
        <v>U15 Boys</v>
      </c>
      <c r="F425" s="7" t="str">
        <f t="shared" si="104"/>
        <v>Daventry AAC</v>
      </c>
      <c r="G425" s="29">
        <v>1.7395833333333332E-3</v>
      </c>
    </row>
    <row r="426" spans="1:8" x14ac:dyDescent="0.35">
      <c r="A426" s="16"/>
      <c r="B426" s="17">
        <v>5</v>
      </c>
      <c r="C426" s="14">
        <v>183</v>
      </c>
      <c r="D426" s="7" t="str">
        <f t="shared" si="102"/>
        <v>Isaac THORMAN</v>
      </c>
      <c r="E426" s="7" t="str">
        <f t="shared" si="103"/>
        <v>U15 Boys</v>
      </c>
      <c r="F426" s="7" t="str">
        <f t="shared" si="104"/>
        <v>Rugby &amp; Northampton AC</v>
      </c>
      <c r="G426" s="29">
        <v>1.8356481481481481E-3</v>
      </c>
    </row>
    <row r="427" spans="1:8" x14ac:dyDescent="0.35">
      <c r="A427" s="16"/>
      <c r="B427" s="17">
        <v>6</v>
      </c>
      <c r="C427" s="14">
        <v>150</v>
      </c>
      <c r="D427" s="7" t="str">
        <f t="shared" si="102"/>
        <v>Jake LAWSON</v>
      </c>
      <c r="E427" s="7" t="str">
        <f t="shared" si="103"/>
        <v>U15 Boys</v>
      </c>
      <c r="F427" s="7" t="str">
        <f t="shared" si="104"/>
        <v>Corby AC</v>
      </c>
      <c r="G427" s="29">
        <v>1.960648148148148E-3</v>
      </c>
    </row>
    <row r="428" spans="1:8" x14ac:dyDescent="0.35">
      <c r="A428" s="16"/>
      <c r="B428" s="17">
        <v>7</v>
      </c>
      <c r="C428" s="14"/>
      <c r="D428" s="7" t="str">
        <f t="shared" si="102"/>
        <v/>
      </c>
      <c r="E428" s="7" t="str">
        <f t="shared" si="103"/>
        <v/>
      </c>
      <c r="F428" s="7" t="str">
        <f t="shared" si="104"/>
        <v/>
      </c>
      <c r="G428" s="29"/>
    </row>
    <row r="429" spans="1:8" x14ac:dyDescent="0.35">
      <c r="A429" s="16"/>
      <c r="B429" s="17">
        <v>8</v>
      </c>
      <c r="C429" s="14"/>
      <c r="D429" s="7" t="str">
        <f t="shared" si="102"/>
        <v/>
      </c>
      <c r="E429" s="7" t="str">
        <f t="shared" si="103"/>
        <v/>
      </c>
      <c r="F429" s="7" t="str">
        <f t="shared" si="104"/>
        <v/>
      </c>
      <c r="G429" s="29"/>
    </row>
    <row r="430" spans="1:8" x14ac:dyDescent="0.35">
      <c r="A430" s="1" t="s">
        <v>36</v>
      </c>
      <c r="D430" s="7" t="str">
        <f>IF(OR($C430=0,$C430=""),"",VLOOKUP($C430,entrants,5,FALSE))</f>
        <v/>
      </c>
      <c r="F430" s="7" t="str">
        <f>IF(OR($C430=0,$C430=""),"",(VLOOKUP($C430,entrants,6,FALSE)))</f>
        <v/>
      </c>
    </row>
    <row r="431" spans="1:8" x14ac:dyDescent="0.35">
      <c r="B431" s="2">
        <f>IF(OR($A430=0,$A430=""),"",VLOOKUP($A430,timetable,8,FALSE))</f>
        <v>3.05</v>
      </c>
      <c r="C431" s="3" t="str">
        <f>IF(OR($A430=0,$A430=""),"",VLOOKUP($A430,timetable,9,FALSE))</f>
        <v>T28 U17 Women 800m Straight Final</v>
      </c>
      <c r="D431" s="4"/>
      <c r="E431" s="4"/>
      <c r="F431" s="4"/>
      <c r="G431" s="5"/>
    </row>
    <row r="432" spans="1:8" x14ac:dyDescent="0.35">
      <c r="A432" s="8">
        <v>1</v>
      </c>
    </row>
    <row r="433" spans="1:8" x14ac:dyDescent="0.35">
      <c r="B433" s="9" t="str">
        <f>CONCATENATE("RACE ",A432)</f>
        <v>RACE 1</v>
      </c>
      <c r="C433" s="10" t="s">
        <v>1</v>
      </c>
      <c r="D433" s="11" t="s">
        <v>2</v>
      </c>
      <c r="E433" s="11" t="s">
        <v>3</v>
      </c>
      <c r="F433" s="11" t="s">
        <v>4</v>
      </c>
      <c r="G433" s="12" t="s">
        <v>5</v>
      </c>
      <c r="H433" s="12" t="s">
        <v>6</v>
      </c>
    </row>
    <row r="434" spans="1:8" x14ac:dyDescent="0.35">
      <c r="A434" s="16"/>
      <c r="B434" s="13">
        <v>1</v>
      </c>
      <c r="C434" s="14">
        <v>377</v>
      </c>
      <c r="D434" s="7" t="str">
        <f t="shared" ref="D434:D447" si="105">IF(OR($C434=0,$C434=""),"",VLOOKUP($C434,entrants,7,FALSE))</f>
        <v>Tabatha WALFORD</v>
      </c>
      <c r="E434" s="7" t="str">
        <f t="shared" ref="E434:E447" si="106">IF(OR($C434=0,$C434=""),"",(VLOOKUP($C434,entrants,10,FALSE)))</f>
        <v>U17 Women</v>
      </c>
      <c r="F434" s="7" t="str">
        <f t="shared" ref="F434:F447" si="107">IF(OR($C434=0,$C434=""),"",(VLOOKUP($C434,entrants,8,FALSE)))</f>
        <v>Bedford &amp; County AC</v>
      </c>
      <c r="G434" s="29">
        <v>1.6041666666666667E-3</v>
      </c>
    </row>
    <row r="435" spans="1:8" x14ac:dyDescent="0.35">
      <c r="A435" s="16"/>
      <c r="B435" s="13">
        <v>2</v>
      </c>
      <c r="C435" s="14">
        <v>378</v>
      </c>
      <c r="D435" s="7" t="str">
        <f t="shared" si="105"/>
        <v>Amy WALKER</v>
      </c>
      <c r="E435" s="7" t="str">
        <f t="shared" si="106"/>
        <v>U17 Women</v>
      </c>
      <c r="F435" s="7" t="str">
        <f t="shared" si="107"/>
        <v>Rugby &amp; Northampton AC</v>
      </c>
      <c r="G435" s="29">
        <v>1.6192129629629629E-3</v>
      </c>
    </row>
    <row r="436" spans="1:8" x14ac:dyDescent="0.35">
      <c r="A436" s="16"/>
      <c r="B436" s="13">
        <v>3</v>
      </c>
      <c r="C436" s="14">
        <v>365</v>
      </c>
      <c r="D436" s="7" t="str">
        <f t="shared" si="105"/>
        <v>Selina SCOTT</v>
      </c>
      <c r="E436" s="7" t="str">
        <f t="shared" si="106"/>
        <v>U17 Women</v>
      </c>
      <c r="F436" s="7" t="str">
        <f t="shared" si="107"/>
        <v>Corby AC</v>
      </c>
      <c r="G436" s="29">
        <v>1.6689814814814814E-3</v>
      </c>
    </row>
    <row r="437" spans="1:8" x14ac:dyDescent="0.35">
      <c r="A437" s="16"/>
      <c r="B437" s="13">
        <v>4</v>
      </c>
      <c r="C437" s="14">
        <v>323</v>
      </c>
      <c r="D437" s="7" t="str">
        <f t="shared" si="105"/>
        <v>Eloise COOMBS</v>
      </c>
      <c r="E437" s="7" t="str">
        <f t="shared" si="106"/>
        <v>U17 Women</v>
      </c>
      <c r="F437" s="7" t="str">
        <f t="shared" si="107"/>
        <v>Corby AC</v>
      </c>
      <c r="G437" s="29">
        <v>1.7002314814814814E-3</v>
      </c>
    </row>
    <row r="438" spans="1:8" x14ac:dyDescent="0.35">
      <c r="A438" s="16"/>
      <c r="B438" s="13">
        <v>5</v>
      </c>
      <c r="C438" s="14">
        <v>291</v>
      </c>
      <c r="D438" s="7" t="str">
        <f t="shared" si="105"/>
        <v>Poppy CARMICHAEL</v>
      </c>
      <c r="E438" s="7" t="str">
        <f t="shared" si="106"/>
        <v>U17 Women</v>
      </c>
      <c r="F438" s="7" t="str">
        <f t="shared" si="107"/>
        <v>Rugby &amp; Northampton AC</v>
      </c>
      <c r="G438" s="29">
        <v>1.71875E-3</v>
      </c>
    </row>
    <row r="439" spans="1:8" x14ac:dyDescent="0.35">
      <c r="A439" s="16"/>
      <c r="B439" s="13">
        <v>6</v>
      </c>
      <c r="C439" s="14">
        <v>350</v>
      </c>
      <c r="D439" s="7" t="str">
        <f t="shared" si="105"/>
        <v>Sophie MOSS</v>
      </c>
      <c r="E439" s="7" t="str">
        <f t="shared" si="106"/>
        <v>U17 Women</v>
      </c>
      <c r="F439" s="7" t="str">
        <f t="shared" si="107"/>
        <v>Kettering Town Harriers</v>
      </c>
      <c r="G439" s="29">
        <v>1.7291666666666668E-3</v>
      </c>
    </row>
    <row r="440" spans="1:8" x14ac:dyDescent="0.35">
      <c r="A440" s="16"/>
      <c r="B440" s="13">
        <v>7</v>
      </c>
      <c r="C440" s="14">
        <v>302</v>
      </c>
      <c r="D440" s="7" t="str">
        <f t="shared" si="105"/>
        <v>Harriet JOLLEY</v>
      </c>
      <c r="E440" s="7" t="str">
        <f t="shared" si="106"/>
        <v>U17 Women</v>
      </c>
      <c r="F440" s="7" t="str">
        <f t="shared" si="107"/>
        <v>Kettering Town Harriers</v>
      </c>
      <c r="G440" s="29">
        <v>1.7627314814814814E-3</v>
      </c>
    </row>
    <row r="441" spans="1:8" x14ac:dyDescent="0.35">
      <c r="A441" s="16"/>
      <c r="B441" s="13">
        <v>8</v>
      </c>
      <c r="C441" s="14">
        <v>364</v>
      </c>
      <c r="D441" s="7" t="str">
        <f t="shared" si="105"/>
        <v>Amy ROBINSON</v>
      </c>
      <c r="E441" s="7" t="str">
        <f t="shared" si="106"/>
        <v>U17 Women</v>
      </c>
      <c r="F441" s="7" t="str">
        <f t="shared" si="107"/>
        <v>Kettering Town Harriers</v>
      </c>
      <c r="G441" s="29">
        <v>1.7685185185185184E-3</v>
      </c>
    </row>
    <row r="442" spans="1:8" x14ac:dyDescent="0.35">
      <c r="A442" s="16"/>
      <c r="B442" s="13">
        <v>9</v>
      </c>
      <c r="C442" s="14">
        <v>311</v>
      </c>
      <c r="D442" s="7" t="str">
        <f t="shared" si="105"/>
        <v>Olivia WHITE</v>
      </c>
      <c r="E442" s="7" t="str">
        <f t="shared" si="106"/>
        <v>U17 Women</v>
      </c>
      <c r="F442" s="7" t="str">
        <f t="shared" si="107"/>
        <v>Rugby &amp; Northampton AC</v>
      </c>
      <c r="G442" s="29">
        <v>1.7754629629629631E-3</v>
      </c>
    </row>
    <row r="443" spans="1:8" x14ac:dyDescent="0.35">
      <c r="A443" s="16"/>
      <c r="B443" s="13">
        <v>10</v>
      </c>
      <c r="C443" s="14">
        <v>381</v>
      </c>
      <c r="D443" s="7" t="str">
        <f t="shared" si="105"/>
        <v>Niamh WATSON</v>
      </c>
      <c r="E443" s="7" t="str">
        <f t="shared" si="106"/>
        <v>U17 Women</v>
      </c>
      <c r="F443" s="7" t="str">
        <f t="shared" si="107"/>
        <v>Harborough AC</v>
      </c>
      <c r="G443" s="29">
        <v>1.7847222222222225E-3</v>
      </c>
    </row>
    <row r="444" spans="1:8" x14ac:dyDescent="0.35">
      <c r="A444" s="16"/>
      <c r="B444" s="13">
        <v>11</v>
      </c>
      <c r="C444" s="14">
        <v>380</v>
      </c>
      <c r="D444" s="7" t="str">
        <f t="shared" si="105"/>
        <v>Mollie WATSON</v>
      </c>
      <c r="E444" s="7" t="str">
        <f t="shared" si="106"/>
        <v>U17 Women</v>
      </c>
      <c r="F444" s="7" t="str">
        <f t="shared" si="107"/>
        <v>Harborough AC</v>
      </c>
      <c r="G444" s="29">
        <v>1.7939814814814815E-3</v>
      </c>
    </row>
    <row r="445" spans="1:8" x14ac:dyDescent="0.35">
      <c r="A445" s="16"/>
      <c r="B445" s="13">
        <v>12</v>
      </c>
      <c r="C445" s="14">
        <v>343</v>
      </c>
      <c r="D445" s="7" t="str">
        <f t="shared" si="105"/>
        <v>Charlotte MAYWOOD</v>
      </c>
      <c r="E445" s="7" t="str">
        <f t="shared" si="106"/>
        <v>U17 Women</v>
      </c>
      <c r="F445" s="7" t="str">
        <f t="shared" si="107"/>
        <v>Kettering Town Harriers</v>
      </c>
      <c r="G445" s="29">
        <v>1.8634259259259261E-3</v>
      </c>
    </row>
    <row r="446" spans="1:8" x14ac:dyDescent="0.35">
      <c r="A446" s="16" t="s">
        <v>37</v>
      </c>
      <c r="B446" s="13">
        <v>13</v>
      </c>
      <c r="C446" s="14"/>
      <c r="D446" s="7" t="str">
        <f t="shared" si="105"/>
        <v/>
      </c>
      <c r="E446" s="7" t="str">
        <f t="shared" si="106"/>
        <v/>
      </c>
      <c r="F446" s="7" t="str">
        <f t="shared" si="107"/>
        <v/>
      </c>
      <c r="G446" s="29"/>
    </row>
    <row r="447" spans="1:8" x14ac:dyDescent="0.35">
      <c r="A447" s="16"/>
      <c r="B447" s="13">
        <v>14</v>
      </c>
      <c r="C447" s="14"/>
      <c r="D447" s="7" t="str">
        <f t="shared" si="105"/>
        <v/>
      </c>
      <c r="E447" s="7" t="str">
        <f t="shared" si="106"/>
        <v/>
      </c>
      <c r="F447" s="7" t="str">
        <f t="shared" si="107"/>
        <v/>
      </c>
      <c r="G447" s="29"/>
    </row>
    <row r="448" spans="1:8" x14ac:dyDescent="0.35">
      <c r="A448" s="1" t="s">
        <v>38</v>
      </c>
      <c r="D448" s="7" t="str">
        <f>IF(OR($C448=0,$C448=""),"",VLOOKUP($C448,entrants,5,FALSE))</f>
        <v/>
      </c>
      <c r="F448" s="7" t="str">
        <f>IF(OR($C448=0,$C448=""),"",(VLOOKUP($C448,entrants,6,FALSE)))</f>
        <v/>
      </c>
    </row>
    <row r="449" spans="1:8" x14ac:dyDescent="0.35">
      <c r="B449" s="2">
        <f>IF(OR($A448=0,$A448=""),"",VLOOKUP($A448,timetable,8,FALSE))</f>
        <v>3.1</v>
      </c>
      <c r="C449" s="3" t="str">
        <f>IF(OR($A448=0,$A448=""),"",VLOOKUP($A448,timetable,9,FALSE))</f>
        <v>T29 U17 Men 800m Straight Final</v>
      </c>
      <c r="D449" s="4"/>
      <c r="E449" s="4"/>
      <c r="F449" s="4"/>
      <c r="G449" s="5"/>
    </row>
    <row r="450" spans="1:8" x14ac:dyDescent="0.35">
      <c r="A450" s="8">
        <v>1</v>
      </c>
    </row>
    <row r="451" spans="1:8" x14ac:dyDescent="0.35">
      <c r="B451" s="9" t="str">
        <f>CONCATENATE("RACE ",A450)</f>
        <v>RACE 1</v>
      </c>
      <c r="C451" s="10" t="s">
        <v>1</v>
      </c>
      <c r="D451" s="11" t="s">
        <v>2</v>
      </c>
      <c r="E451" s="11" t="s">
        <v>3</v>
      </c>
      <c r="F451" s="11" t="s">
        <v>4</v>
      </c>
      <c r="G451" s="12" t="s">
        <v>5</v>
      </c>
      <c r="H451" s="12" t="s">
        <v>6</v>
      </c>
    </row>
    <row r="452" spans="1:8" x14ac:dyDescent="0.35">
      <c r="A452" s="16"/>
      <c r="B452" s="13">
        <v>1</v>
      </c>
      <c r="C452" s="14">
        <v>92</v>
      </c>
      <c r="D452" s="7" t="str">
        <f t="shared" ref="D452:D459" si="108">IF(OR($C452=0,$C452=""),"",VLOOKUP($C452,entrants,7,FALSE))</f>
        <v>Jake TRENT</v>
      </c>
      <c r="E452" s="7" t="str">
        <f t="shared" ref="E452:E459" si="109">IF(OR($C452=0,$C452=""),"",(VLOOKUP($C452,entrants,10,FALSE)))</f>
        <v>U17 Men</v>
      </c>
      <c r="F452" s="7" t="str">
        <f t="shared" ref="F452:F459" si="110">IF(OR($C452=0,$C452=""),"",(VLOOKUP($C452,entrants,8,FALSE)))</f>
        <v>Kettering Town Harriers</v>
      </c>
      <c r="G452" s="29">
        <v>1.3784722222222221E-3</v>
      </c>
    </row>
    <row r="453" spans="1:8" x14ac:dyDescent="0.35">
      <c r="A453" s="16"/>
      <c r="B453" s="17">
        <v>2</v>
      </c>
      <c r="C453" s="14">
        <v>151</v>
      </c>
      <c r="D453" s="7" t="str">
        <f t="shared" si="108"/>
        <v>Joshua LAY</v>
      </c>
      <c r="E453" s="7" t="str">
        <f t="shared" si="109"/>
        <v>U17 Men</v>
      </c>
      <c r="F453" s="7" t="str">
        <f t="shared" si="110"/>
        <v>Rugby &amp; Northampton AC</v>
      </c>
      <c r="G453" s="29">
        <v>1.3900462962962961E-3</v>
      </c>
    </row>
    <row r="454" spans="1:8" x14ac:dyDescent="0.35">
      <c r="A454" s="16"/>
      <c r="B454" s="17">
        <v>3</v>
      </c>
      <c r="C454" s="14">
        <v>165</v>
      </c>
      <c r="D454" s="7" t="str">
        <f t="shared" si="108"/>
        <v>Joe MUSGROVE</v>
      </c>
      <c r="E454" s="7" t="str">
        <f t="shared" si="109"/>
        <v>U17 Men</v>
      </c>
      <c r="F454" s="7" t="str">
        <f t="shared" si="110"/>
        <v>Rugby &amp; Northampton AC</v>
      </c>
      <c r="G454" s="29">
        <v>1.3923611111111109E-3</v>
      </c>
    </row>
    <row r="455" spans="1:8" x14ac:dyDescent="0.35">
      <c r="A455" s="16"/>
      <c r="B455" s="17">
        <v>4</v>
      </c>
      <c r="C455" s="14">
        <v>98</v>
      </c>
      <c r="D455" s="7" t="str">
        <f t="shared" si="108"/>
        <v>Sam ARIS</v>
      </c>
      <c r="E455" s="7" t="str">
        <f t="shared" si="109"/>
        <v>U17 Men</v>
      </c>
      <c r="F455" s="7" t="str">
        <f t="shared" si="110"/>
        <v>Daventry AAC</v>
      </c>
      <c r="G455" s="29">
        <v>1.4421296296296298E-3</v>
      </c>
    </row>
    <row r="456" spans="1:8" x14ac:dyDescent="0.35">
      <c r="A456" s="16"/>
      <c r="B456" s="17">
        <v>5</v>
      </c>
      <c r="C456" s="14">
        <v>184</v>
      </c>
      <c r="D456" s="7" t="str">
        <f t="shared" si="108"/>
        <v>Joshua THORMAN</v>
      </c>
      <c r="E456" s="7" t="str">
        <f t="shared" si="109"/>
        <v>U17 Men</v>
      </c>
      <c r="F456" s="7" t="str">
        <f t="shared" si="110"/>
        <v>Rugby &amp; Northampton AC</v>
      </c>
      <c r="G456" s="29">
        <v>1.486111111111111E-3</v>
      </c>
    </row>
    <row r="457" spans="1:8" x14ac:dyDescent="0.35">
      <c r="A457" s="16"/>
      <c r="B457" s="17">
        <v>6</v>
      </c>
      <c r="C457" s="14">
        <v>88</v>
      </c>
      <c r="D457" s="7" t="str">
        <f t="shared" si="108"/>
        <v>Thomas JAWAD</v>
      </c>
      <c r="E457" s="7" t="str">
        <f t="shared" si="109"/>
        <v>U17 Men</v>
      </c>
      <c r="F457" s="7" t="str">
        <f t="shared" si="110"/>
        <v>Kettering Town Harriers</v>
      </c>
      <c r="G457" s="29">
        <v>1.5011574074074074E-3</v>
      </c>
    </row>
    <row r="458" spans="1:8" x14ac:dyDescent="0.35">
      <c r="A458" s="16"/>
      <c r="B458" s="17">
        <v>7</v>
      </c>
      <c r="C458" s="14">
        <v>148</v>
      </c>
      <c r="D458" s="7" t="str">
        <f t="shared" si="108"/>
        <v>Alex KING</v>
      </c>
      <c r="E458" s="7" t="str">
        <f t="shared" si="109"/>
        <v>U17 Men</v>
      </c>
      <c r="F458" s="7" t="str">
        <f t="shared" si="110"/>
        <v>Kettering Town Harriers</v>
      </c>
      <c r="G458" s="29">
        <v>1.5486111111111111E-3</v>
      </c>
    </row>
    <row r="459" spans="1:8" x14ac:dyDescent="0.35">
      <c r="A459" s="16"/>
      <c r="B459" s="17">
        <v>8</v>
      </c>
      <c r="C459" s="14">
        <v>156</v>
      </c>
      <c r="D459" s="7" t="str">
        <f t="shared" si="108"/>
        <v>Adam MCCRONE</v>
      </c>
      <c r="E459" s="7" t="str">
        <f t="shared" si="109"/>
        <v>U17 Men</v>
      </c>
      <c r="F459" s="7" t="str">
        <f t="shared" si="110"/>
        <v>Corby AC</v>
      </c>
      <c r="G459" s="29">
        <v>1.5729166666666667E-3</v>
      </c>
    </row>
    <row r="460" spans="1:8" x14ac:dyDescent="0.35">
      <c r="A460" s="1" t="s">
        <v>39</v>
      </c>
      <c r="D460" s="7" t="str">
        <f>IF(OR($C460=0,$C460=""),"",VLOOKUP($C460,entrants,5,FALSE))</f>
        <v/>
      </c>
      <c r="F460" s="7" t="str">
        <f>IF(OR($C460=0,$C460=""),"",(VLOOKUP($C460,entrants,6,FALSE)))</f>
        <v/>
      </c>
    </row>
    <row r="461" spans="1:8" x14ac:dyDescent="0.35">
      <c r="B461" s="2">
        <f>IF(OR($A460=0,$A460=""),"",VLOOKUP($A460,timetable,8,FALSE))</f>
        <v>3.15</v>
      </c>
      <c r="C461" s="3" t="str">
        <f>IF(OR($A460=0,$A460=""),"",VLOOKUP($A460,timetable,9,FALSE))</f>
        <v>T30 u20w/Sen W 800m Straight Final</v>
      </c>
      <c r="D461" s="4"/>
      <c r="E461" s="4"/>
      <c r="F461" s="4"/>
      <c r="G461" s="5"/>
    </row>
    <row r="462" spans="1:8" x14ac:dyDescent="0.35">
      <c r="A462" s="8">
        <v>1</v>
      </c>
    </row>
    <row r="463" spans="1:8" x14ac:dyDescent="0.35">
      <c r="B463" s="9" t="str">
        <f>CONCATENATE("RACE ",A462)</f>
        <v>RACE 1</v>
      </c>
      <c r="C463" s="10" t="s">
        <v>1</v>
      </c>
      <c r="D463" s="11" t="s">
        <v>2</v>
      </c>
      <c r="E463" s="11" t="s">
        <v>3</v>
      </c>
      <c r="F463" s="11" t="s">
        <v>4</v>
      </c>
      <c r="G463" s="12" t="s">
        <v>5</v>
      </c>
      <c r="H463" s="12" t="s">
        <v>6</v>
      </c>
    </row>
    <row r="464" spans="1:8" x14ac:dyDescent="0.35">
      <c r="A464" s="16"/>
      <c r="B464" s="13">
        <v>1</v>
      </c>
      <c r="C464" s="14">
        <v>306</v>
      </c>
      <c r="D464" s="7" t="str">
        <f t="shared" ref="D464:D471" si="111">IF(OR($C464=0,$C464=""),"",VLOOKUP($C464,entrants,7,FALSE))</f>
        <v>Ella PALMER</v>
      </c>
      <c r="E464" s="7" t="str">
        <f t="shared" ref="E464:E471" si="112">IF(OR($C464=0,$C464=""),"",(VLOOKUP($C464,entrants,10,FALSE)))</f>
        <v>U20 Women</v>
      </c>
      <c r="F464" s="7" t="str">
        <f t="shared" ref="F464:F471" si="113">IF(OR($C464=0,$C464=""),"",(VLOOKUP($C464,entrants,8,FALSE)))</f>
        <v>Kettering Town Harriers</v>
      </c>
      <c r="G464" s="29">
        <v>1.6331018518518517E-3</v>
      </c>
    </row>
    <row r="465" spans="1:8" x14ac:dyDescent="0.35">
      <c r="A465" s="16"/>
      <c r="B465" s="13">
        <v>2</v>
      </c>
      <c r="C465" s="14">
        <v>290</v>
      </c>
      <c r="D465" s="7" t="str">
        <f t="shared" si="111"/>
        <v>Lily CARMICHAEL</v>
      </c>
      <c r="E465" s="7" t="str">
        <f t="shared" si="112"/>
        <v>U20 Women</v>
      </c>
      <c r="F465" s="7" t="str">
        <f t="shared" si="113"/>
        <v>Rugby &amp; Northampton AC</v>
      </c>
      <c r="G465" s="29">
        <v>1.6921296296296296E-3</v>
      </c>
    </row>
    <row r="466" spans="1:8" x14ac:dyDescent="0.35">
      <c r="A466" s="16"/>
      <c r="B466" s="13">
        <v>3</v>
      </c>
      <c r="C466" s="14">
        <v>391</v>
      </c>
      <c r="D466" s="7" t="str">
        <f t="shared" si="111"/>
        <v>Hannah WINSTONE</v>
      </c>
      <c r="E466" s="7" t="str">
        <f t="shared" si="112"/>
        <v>U20 Women</v>
      </c>
      <c r="F466" s="7" t="str">
        <f t="shared" si="113"/>
        <v>Kettering Town Harriers</v>
      </c>
      <c r="G466" s="29">
        <v>1.7303240740740742E-3</v>
      </c>
    </row>
    <row r="467" spans="1:8" x14ac:dyDescent="0.35">
      <c r="A467" s="16"/>
      <c r="B467" s="13">
        <v>4</v>
      </c>
      <c r="C467" s="14">
        <v>304</v>
      </c>
      <c r="D467" s="7" t="str">
        <f t="shared" si="111"/>
        <v>Krisztina KURUCZ</v>
      </c>
      <c r="E467" s="7" t="str">
        <f t="shared" si="112"/>
        <v>Senior Women</v>
      </c>
      <c r="F467" s="7" t="str">
        <f t="shared" si="113"/>
        <v>Kettering Town Harriers</v>
      </c>
      <c r="G467" s="29">
        <v>1.8043981481481481E-3</v>
      </c>
    </row>
    <row r="468" spans="1:8" x14ac:dyDescent="0.35">
      <c r="A468" s="16"/>
      <c r="B468" s="13">
        <v>5</v>
      </c>
      <c r="C468" s="14">
        <v>397</v>
      </c>
      <c r="D468" s="7" t="str">
        <f t="shared" si="111"/>
        <v>Kirsty GODDARD</v>
      </c>
      <c r="E468" s="7" t="str">
        <f t="shared" si="112"/>
        <v>U20 Women</v>
      </c>
      <c r="F468" s="7" t="str">
        <f t="shared" si="113"/>
        <v>Rugby &amp; Northampton AC</v>
      </c>
      <c r="G468" s="29">
        <v>1.8101851851851849E-3</v>
      </c>
    </row>
    <row r="469" spans="1:8" x14ac:dyDescent="0.35">
      <c r="A469" s="16"/>
      <c r="B469" s="13">
        <v>6</v>
      </c>
      <c r="C469" s="14">
        <v>297</v>
      </c>
      <c r="D469" s="7" t="str">
        <f t="shared" si="111"/>
        <v>Lauren CUNILD</v>
      </c>
      <c r="E469" s="7" t="str">
        <f t="shared" si="112"/>
        <v>U20 Women</v>
      </c>
      <c r="F469" s="7" t="str">
        <f t="shared" si="113"/>
        <v>Rugby &amp; Northampton AC</v>
      </c>
      <c r="G469" s="29">
        <v>1.8576388888888887E-3</v>
      </c>
    </row>
    <row r="470" spans="1:8" x14ac:dyDescent="0.35">
      <c r="A470" s="16"/>
      <c r="B470" s="13">
        <v>7</v>
      </c>
      <c r="C470" s="14"/>
      <c r="D470" s="7" t="str">
        <f t="shared" si="111"/>
        <v/>
      </c>
      <c r="E470" s="7" t="str">
        <f t="shared" si="112"/>
        <v/>
      </c>
      <c r="F470" s="7" t="str">
        <f t="shared" si="113"/>
        <v/>
      </c>
      <c r="G470" s="29"/>
    </row>
    <row r="471" spans="1:8" x14ac:dyDescent="0.35">
      <c r="A471" s="16"/>
      <c r="B471" s="13">
        <v>8</v>
      </c>
      <c r="C471" s="14"/>
      <c r="D471" s="7" t="str">
        <f t="shared" si="111"/>
        <v/>
      </c>
      <c r="E471" s="7" t="str">
        <f t="shared" si="112"/>
        <v/>
      </c>
      <c r="F471" s="7" t="str">
        <f t="shared" si="113"/>
        <v/>
      </c>
      <c r="G471" s="29"/>
    </row>
    <row r="472" spans="1:8" x14ac:dyDescent="0.35">
      <c r="A472" s="1" t="s">
        <v>40</v>
      </c>
      <c r="D472" s="7" t="str">
        <f>IF(OR($C472=0,$C472=""),"",VLOOKUP($C472,entrants,5,FALSE))</f>
        <v/>
      </c>
      <c r="F472" s="7" t="str">
        <f>IF(OR($C472=0,$C472=""),"",(VLOOKUP($C472,entrants,6,FALSE)))</f>
        <v/>
      </c>
    </row>
    <row r="473" spans="1:8" x14ac:dyDescent="0.35">
      <c r="B473" s="2">
        <f>IF(OR($A472=0,$A472=""),"",VLOOKUP($A472,timetable,8,FALSE))</f>
        <v>3.2</v>
      </c>
      <c r="C473" s="3" t="str">
        <f>IF(OR($A472=0,$A472=""),"",VLOOKUP($A472,timetable,9,FALSE))</f>
        <v>T31 Vet M 800m Straight Final</v>
      </c>
      <c r="D473" s="4"/>
      <c r="E473" s="4"/>
      <c r="F473" s="4"/>
      <c r="G473" s="5"/>
    </row>
    <row r="474" spans="1:8" x14ac:dyDescent="0.35">
      <c r="A474" s="8">
        <v>1</v>
      </c>
    </row>
    <row r="475" spans="1:8" x14ac:dyDescent="0.35">
      <c r="B475" s="9" t="str">
        <f>CONCATENATE("RACE ",A474)</f>
        <v>RACE 1</v>
      </c>
      <c r="C475" s="10" t="s">
        <v>1</v>
      </c>
      <c r="D475" s="11" t="s">
        <v>2</v>
      </c>
      <c r="E475" s="11" t="s">
        <v>3</v>
      </c>
      <c r="F475" s="11" t="s">
        <v>4</v>
      </c>
      <c r="G475" s="12" t="s">
        <v>5</v>
      </c>
      <c r="H475" s="12" t="s">
        <v>6</v>
      </c>
    </row>
    <row r="476" spans="1:8" x14ac:dyDescent="0.35">
      <c r="A476" s="16"/>
      <c r="B476" s="13">
        <v>1</v>
      </c>
      <c r="C476" s="14">
        <v>160</v>
      </c>
      <c r="D476" s="7" t="str">
        <f t="shared" ref="D476:D483" si="114">IF(OR($C476=0,$C476=""),"",VLOOKUP($C476,entrants,7,FALSE))</f>
        <v>Keith MOLLOY</v>
      </c>
      <c r="E476" s="7" t="str">
        <f t="shared" ref="E476:E483" si="115">IF(OR($C476=0,$C476=""),"",(VLOOKUP($C476,entrants,10,FALSE)))</f>
        <v>Masters (M)</v>
      </c>
      <c r="F476" s="7" t="str">
        <f t="shared" ref="F476:F483" si="116">IF(OR($C476=0,$C476=""),"",(VLOOKUP($C476,entrants,8,FALSE)))</f>
        <v>Wellingborough &amp; District AC</v>
      </c>
      <c r="G476" s="29">
        <v>1.6527777777777775E-3</v>
      </c>
    </row>
    <row r="477" spans="1:8" x14ac:dyDescent="0.35">
      <c r="A477" s="16"/>
      <c r="B477" s="17">
        <v>2</v>
      </c>
      <c r="C477" s="14">
        <v>100</v>
      </c>
      <c r="D477" s="7" t="str">
        <f t="shared" si="114"/>
        <v>Damian BAKER</v>
      </c>
      <c r="E477" s="7" t="str">
        <f t="shared" si="115"/>
        <v>Masters (M)</v>
      </c>
      <c r="F477" s="7" t="str">
        <f t="shared" si="116"/>
        <v>Daventry AAC</v>
      </c>
      <c r="G477" s="29">
        <v>1.6793981481481484E-3</v>
      </c>
    </row>
    <row r="478" spans="1:8" x14ac:dyDescent="0.35">
      <c r="A478" s="16"/>
      <c r="B478" s="17">
        <v>3</v>
      </c>
      <c r="C478" s="14">
        <v>119</v>
      </c>
      <c r="D478" s="7" t="str">
        <f t="shared" si="114"/>
        <v>John DONALDSON</v>
      </c>
      <c r="E478" s="7" t="str">
        <f t="shared" si="115"/>
        <v>Masters (M)</v>
      </c>
      <c r="F478" s="7" t="str">
        <f t="shared" si="116"/>
        <v>Wellingborough &amp; District AC</v>
      </c>
      <c r="G478" s="29">
        <v>1.7222222222222222E-3</v>
      </c>
    </row>
    <row r="479" spans="1:8" x14ac:dyDescent="0.35">
      <c r="A479" s="16"/>
      <c r="B479" s="17">
        <v>4</v>
      </c>
      <c r="C479" s="14"/>
      <c r="D479" s="7" t="str">
        <f t="shared" si="114"/>
        <v/>
      </c>
      <c r="E479" s="7" t="str">
        <f t="shared" si="115"/>
        <v/>
      </c>
      <c r="F479" s="7" t="str">
        <f t="shared" si="116"/>
        <v/>
      </c>
      <c r="G479" s="29"/>
    </row>
    <row r="480" spans="1:8" x14ac:dyDescent="0.35">
      <c r="A480" s="16"/>
      <c r="B480" s="17">
        <v>5</v>
      </c>
      <c r="C480" s="14"/>
      <c r="D480" s="7" t="str">
        <f t="shared" si="114"/>
        <v/>
      </c>
      <c r="E480" s="7" t="str">
        <f t="shared" si="115"/>
        <v/>
      </c>
      <c r="F480" s="7" t="str">
        <f t="shared" si="116"/>
        <v/>
      </c>
      <c r="G480" s="29"/>
    </row>
    <row r="481" spans="1:8" x14ac:dyDescent="0.35">
      <c r="A481" s="16"/>
      <c r="B481" s="17">
        <v>6</v>
      </c>
      <c r="C481" s="14"/>
      <c r="D481" s="7" t="str">
        <f t="shared" si="114"/>
        <v/>
      </c>
      <c r="E481" s="7" t="str">
        <f t="shared" si="115"/>
        <v/>
      </c>
      <c r="F481" s="7" t="str">
        <f t="shared" si="116"/>
        <v/>
      </c>
      <c r="G481" s="29"/>
    </row>
    <row r="482" spans="1:8" x14ac:dyDescent="0.35">
      <c r="A482" s="16"/>
      <c r="B482" s="17">
        <v>7</v>
      </c>
      <c r="C482" s="14"/>
      <c r="D482" s="7" t="str">
        <f t="shared" si="114"/>
        <v/>
      </c>
      <c r="E482" s="7" t="str">
        <f t="shared" si="115"/>
        <v/>
      </c>
      <c r="F482" s="7" t="str">
        <f t="shared" si="116"/>
        <v/>
      </c>
      <c r="G482" s="29"/>
    </row>
    <row r="483" spans="1:8" x14ac:dyDescent="0.35">
      <c r="B483" s="17">
        <v>8</v>
      </c>
      <c r="C483" s="14"/>
      <c r="D483" s="7" t="str">
        <f t="shared" si="114"/>
        <v/>
      </c>
      <c r="E483" s="7" t="str">
        <f t="shared" si="115"/>
        <v/>
      </c>
      <c r="F483" s="7" t="str">
        <f t="shared" si="116"/>
        <v/>
      </c>
      <c r="G483" s="29"/>
    </row>
    <row r="484" spans="1:8" x14ac:dyDescent="0.35">
      <c r="A484" s="1" t="s">
        <v>41</v>
      </c>
      <c r="D484" s="7" t="str">
        <f>IF(OR($C484=0,$C484=""),"",VLOOKUP($C484,entrants,5,FALSE))</f>
        <v/>
      </c>
      <c r="F484" s="7" t="str">
        <f>IF(OR($C484=0,$C484=""),"",(VLOOKUP($C484,entrants,6,FALSE)))</f>
        <v/>
      </c>
    </row>
    <row r="485" spans="1:8" x14ac:dyDescent="0.35">
      <c r="B485" s="2">
        <f>IF(OR($A484=0,$A484=""),"",VLOOKUP($A484,timetable,8,FALSE))</f>
        <v>3.25</v>
      </c>
      <c r="C485" s="3" t="str">
        <f>IF(OR($A484=0,$A484=""),"",VLOOKUP($A484,timetable,9,FALSE))</f>
        <v>T32 u20m/Sen M 800m Straight Final</v>
      </c>
      <c r="D485" s="4"/>
      <c r="E485" s="4"/>
      <c r="F485" s="4"/>
      <c r="G485" s="5"/>
    </row>
    <row r="486" spans="1:8" x14ac:dyDescent="0.35">
      <c r="A486" s="8">
        <v>1</v>
      </c>
    </row>
    <row r="487" spans="1:8" x14ac:dyDescent="0.35">
      <c r="B487" s="9" t="str">
        <f>CONCATENATE("RACE ",A486)</f>
        <v>RACE 1</v>
      </c>
      <c r="C487" s="10" t="s">
        <v>1</v>
      </c>
      <c r="D487" s="11" t="s">
        <v>2</v>
      </c>
      <c r="E487" s="11" t="s">
        <v>3</v>
      </c>
      <c r="F487" s="11" t="s">
        <v>4</v>
      </c>
      <c r="G487" s="12" t="s">
        <v>5</v>
      </c>
      <c r="H487" s="12" t="s">
        <v>6</v>
      </c>
    </row>
    <row r="488" spans="1:8" x14ac:dyDescent="0.35">
      <c r="A488" s="16"/>
      <c r="B488" s="13">
        <v>1</v>
      </c>
      <c r="C488" s="14">
        <v>129</v>
      </c>
      <c r="D488" s="7" t="str">
        <f t="shared" ref="D488:D495" si="117">IF(OR($C488=0,$C488=""),"",VLOOKUP($C488,entrants,7,FALSE))</f>
        <v>Sebastien GOODALL</v>
      </c>
      <c r="E488" s="7" t="str">
        <f t="shared" ref="E488:E495" si="118">IF(OR($C488=0,$C488=""),"",(VLOOKUP($C488,entrants,10,FALSE)))</f>
        <v>Senior Men</v>
      </c>
      <c r="F488" s="7" t="str">
        <f t="shared" ref="F488:F495" si="119">IF(OR($C488=0,$C488=""),"",(VLOOKUP($C488,entrants,8,FALSE)))</f>
        <v>Corby AC</v>
      </c>
      <c r="G488" s="29">
        <v>1.4085648148148147E-3</v>
      </c>
    </row>
    <row r="489" spans="1:8" x14ac:dyDescent="0.35">
      <c r="A489" s="16"/>
      <c r="B489" s="13">
        <v>2</v>
      </c>
      <c r="C489" s="14">
        <v>135</v>
      </c>
      <c r="D489" s="7" t="str">
        <f t="shared" si="117"/>
        <v>Oliver HARVEY</v>
      </c>
      <c r="E489" s="7" t="str">
        <f t="shared" si="118"/>
        <v>U23 Men</v>
      </c>
      <c r="F489" s="7" t="str">
        <f t="shared" si="119"/>
        <v>Rugby &amp; Northampton AC</v>
      </c>
      <c r="G489" s="29">
        <v>1.4849537037037036E-3</v>
      </c>
    </row>
    <row r="490" spans="1:8" x14ac:dyDescent="0.35">
      <c r="A490" s="16"/>
      <c r="B490" s="13">
        <v>3</v>
      </c>
      <c r="C490" s="14">
        <v>159</v>
      </c>
      <c r="D490" s="7" t="str">
        <f t="shared" si="117"/>
        <v>Ethan MEHMET</v>
      </c>
      <c r="E490" s="7" t="str">
        <f t="shared" si="118"/>
        <v>U20 Men</v>
      </c>
      <c r="F490" s="7" t="str">
        <f t="shared" si="119"/>
        <v>Kettering Town Harriers</v>
      </c>
      <c r="G490" s="29">
        <v>1.494212962962963E-3</v>
      </c>
    </row>
    <row r="491" spans="1:8" x14ac:dyDescent="0.35">
      <c r="A491" s="16"/>
      <c r="B491" s="13">
        <v>4</v>
      </c>
      <c r="C491" s="14">
        <v>162</v>
      </c>
      <c r="D491" s="7" t="str">
        <f t="shared" si="117"/>
        <v>Oliver MUNNS</v>
      </c>
      <c r="E491" s="7" t="str">
        <f t="shared" si="118"/>
        <v>U20 Men</v>
      </c>
      <c r="F491" s="7" t="str">
        <f t="shared" si="119"/>
        <v>Rugby &amp; Northampton AC</v>
      </c>
      <c r="G491" s="29">
        <v>1.5092592592592595E-3</v>
      </c>
    </row>
    <row r="492" spans="1:8" x14ac:dyDescent="0.35">
      <c r="A492" s="16"/>
      <c r="B492" s="13">
        <v>5</v>
      </c>
      <c r="C492" s="14">
        <v>125</v>
      </c>
      <c r="D492" s="7" t="str">
        <f t="shared" si="117"/>
        <v>Sam FUREY</v>
      </c>
      <c r="E492" s="7" t="str">
        <f t="shared" si="118"/>
        <v>U23 Men</v>
      </c>
      <c r="F492" s="7" t="str">
        <f t="shared" si="119"/>
        <v>Corby AC</v>
      </c>
      <c r="G492" s="29">
        <v>1.5601851851851851E-3</v>
      </c>
    </row>
    <row r="493" spans="1:8" x14ac:dyDescent="0.35">
      <c r="A493" s="16"/>
      <c r="B493" s="13">
        <v>6</v>
      </c>
      <c r="C493" s="14">
        <v>177</v>
      </c>
      <c r="D493" s="7" t="str">
        <f t="shared" si="117"/>
        <v>Carl ROBERTSON</v>
      </c>
      <c r="E493" s="7" t="str">
        <f t="shared" si="118"/>
        <v>U20 Men</v>
      </c>
      <c r="F493" s="7" t="str">
        <f t="shared" si="119"/>
        <v>Rugby &amp; Northampton AC</v>
      </c>
      <c r="G493" s="29">
        <v>1.6249999999999999E-3</v>
      </c>
    </row>
    <row r="494" spans="1:8" x14ac:dyDescent="0.35">
      <c r="A494" s="16"/>
      <c r="B494" s="13">
        <v>7</v>
      </c>
      <c r="C494" s="14">
        <v>56</v>
      </c>
      <c r="D494" s="7" t="str">
        <f t="shared" si="117"/>
        <v>Will STEVENSON</v>
      </c>
      <c r="E494" s="7" t="str">
        <f t="shared" si="118"/>
        <v>U20 Men</v>
      </c>
      <c r="F494" s="7" t="str">
        <f t="shared" si="119"/>
        <v>Daventry AAC</v>
      </c>
      <c r="G494" s="29">
        <v>1.675925925925926E-3</v>
      </c>
    </row>
    <row r="495" spans="1:8" x14ac:dyDescent="0.35">
      <c r="A495" s="16"/>
      <c r="B495" s="13">
        <v>8</v>
      </c>
      <c r="C495" s="14"/>
      <c r="D495" s="7" t="str">
        <f t="shared" si="117"/>
        <v/>
      </c>
      <c r="E495" s="7" t="str">
        <f t="shared" si="118"/>
        <v/>
      </c>
      <c r="F495" s="7" t="str">
        <f t="shared" si="119"/>
        <v/>
      </c>
      <c r="G495" s="29"/>
    </row>
    <row r="496" spans="1:8" x14ac:dyDescent="0.35">
      <c r="A496" s="1" t="s">
        <v>42</v>
      </c>
      <c r="D496" s="7" t="str">
        <f>IF(OR($C496=0,$C496=""),"",VLOOKUP($C496,entrants,5,FALSE))</f>
        <v/>
      </c>
      <c r="F496" s="7" t="str">
        <f>IF(OR($C496=0,$C496=""),"",(VLOOKUP($C496,entrants,6,FALSE)))</f>
        <v/>
      </c>
    </row>
    <row r="497" spans="1:8" x14ac:dyDescent="0.35">
      <c r="B497" s="2">
        <f>IF(OR($A496=0,$A496=""),"",VLOOKUP($A496,timetable,8,FALSE))</f>
        <v>10.55</v>
      </c>
      <c r="C497" s="3" t="str">
        <f>IF(OR($A496=0,$A496=""),"",VLOOKUP($A496,timetable,9,FALSE))</f>
        <v>T33 u17w/Vet M 300m Hurdles Finals</v>
      </c>
      <c r="D497" s="4"/>
      <c r="E497" s="4"/>
      <c r="F497" s="4"/>
      <c r="G497" s="5"/>
    </row>
    <row r="498" spans="1:8" x14ac:dyDescent="0.35">
      <c r="A498" s="8">
        <v>1</v>
      </c>
    </row>
    <row r="499" spans="1:8" x14ac:dyDescent="0.35">
      <c r="B499" s="9" t="str">
        <f>CONCATENATE("RACE ",A498)</f>
        <v>RACE 1</v>
      </c>
      <c r="C499" s="10" t="s">
        <v>1</v>
      </c>
      <c r="D499" s="11" t="s">
        <v>2</v>
      </c>
      <c r="E499" s="11" t="s">
        <v>3</v>
      </c>
      <c r="F499" s="11" t="s">
        <v>4</v>
      </c>
      <c r="G499" s="12" t="s">
        <v>5</v>
      </c>
      <c r="H499" s="12" t="s">
        <v>6</v>
      </c>
    </row>
    <row r="500" spans="1:8" x14ac:dyDescent="0.35">
      <c r="A500" s="16"/>
      <c r="B500" s="13">
        <v>1</v>
      </c>
      <c r="C500" s="14">
        <v>291</v>
      </c>
      <c r="D500" s="7" t="str">
        <f t="shared" ref="D500:D507" si="120">IF(OR($C500=0,$C500=""),"",VLOOKUP($C500,entrants,7,FALSE))</f>
        <v>Poppy CARMICHAEL</v>
      </c>
      <c r="E500" s="7" t="str">
        <f t="shared" ref="E500:E507" si="121">IF(OR($C500=0,$C500=""),"",(VLOOKUP($C500,entrants,10,FALSE)))</f>
        <v>U17 Women</v>
      </c>
      <c r="F500" s="7" t="str">
        <f t="shared" ref="F500:F507" si="122">IF(OR($C500=0,$C500=""),"",(VLOOKUP($C500,entrants,8,FALSE)))</f>
        <v>Rugby &amp; Northampton AC</v>
      </c>
      <c r="G500" s="26">
        <v>52.1</v>
      </c>
    </row>
    <row r="501" spans="1:8" x14ac:dyDescent="0.35">
      <c r="A501" s="16"/>
      <c r="B501" s="17">
        <v>2</v>
      </c>
      <c r="C501" s="14"/>
      <c r="D501" s="7" t="str">
        <f t="shared" si="120"/>
        <v/>
      </c>
      <c r="E501" s="7" t="str">
        <f t="shared" si="121"/>
        <v/>
      </c>
      <c r="F501" s="7" t="str">
        <f t="shared" si="122"/>
        <v/>
      </c>
      <c r="G501" s="26"/>
    </row>
    <row r="502" spans="1:8" x14ac:dyDescent="0.35">
      <c r="A502" s="16"/>
      <c r="B502" s="17">
        <v>3</v>
      </c>
      <c r="C502" s="14"/>
      <c r="D502" s="7" t="str">
        <f t="shared" si="120"/>
        <v/>
      </c>
      <c r="E502" s="7" t="str">
        <f t="shared" si="121"/>
        <v/>
      </c>
      <c r="F502" s="7" t="str">
        <f t="shared" si="122"/>
        <v/>
      </c>
      <c r="G502" s="26"/>
    </row>
    <row r="503" spans="1:8" x14ac:dyDescent="0.35">
      <c r="A503" s="16"/>
      <c r="B503" s="17">
        <v>4</v>
      </c>
      <c r="C503" s="14"/>
      <c r="D503" s="7" t="str">
        <f t="shared" si="120"/>
        <v/>
      </c>
      <c r="E503" s="7" t="str">
        <f t="shared" si="121"/>
        <v/>
      </c>
      <c r="F503" s="7" t="str">
        <f t="shared" si="122"/>
        <v/>
      </c>
      <c r="G503" s="26"/>
    </row>
    <row r="504" spans="1:8" x14ac:dyDescent="0.35">
      <c r="A504" s="16"/>
      <c r="B504" s="17">
        <v>5</v>
      </c>
      <c r="C504" s="14"/>
      <c r="D504" s="7" t="str">
        <f t="shared" si="120"/>
        <v/>
      </c>
      <c r="E504" s="7" t="str">
        <f t="shared" si="121"/>
        <v/>
      </c>
      <c r="F504" s="7" t="str">
        <f t="shared" si="122"/>
        <v/>
      </c>
      <c r="G504" s="26"/>
    </row>
    <row r="505" spans="1:8" x14ac:dyDescent="0.35">
      <c r="A505" s="16"/>
      <c r="B505" s="17">
        <v>6</v>
      </c>
      <c r="C505" s="14"/>
      <c r="D505" s="7" t="str">
        <f t="shared" si="120"/>
        <v/>
      </c>
      <c r="E505" s="7" t="str">
        <f t="shared" si="121"/>
        <v/>
      </c>
      <c r="F505" s="7" t="str">
        <f t="shared" si="122"/>
        <v/>
      </c>
      <c r="G505" s="26"/>
    </row>
    <row r="506" spans="1:8" x14ac:dyDescent="0.35">
      <c r="A506" s="16"/>
      <c r="B506" s="17">
        <v>7</v>
      </c>
      <c r="C506" s="14"/>
      <c r="D506" s="7" t="str">
        <f t="shared" si="120"/>
        <v/>
      </c>
      <c r="E506" s="7" t="str">
        <f t="shared" si="121"/>
        <v/>
      </c>
      <c r="F506" s="7" t="str">
        <f t="shared" si="122"/>
        <v/>
      </c>
      <c r="G506" s="26"/>
    </row>
    <row r="507" spans="1:8" x14ac:dyDescent="0.35">
      <c r="B507" s="17">
        <v>8</v>
      </c>
      <c r="C507" s="14"/>
      <c r="D507" s="7" t="str">
        <f t="shared" si="120"/>
        <v/>
      </c>
      <c r="E507" s="7" t="str">
        <f t="shared" si="121"/>
        <v/>
      </c>
      <c r="F507" s="7" t="str">
        <f t="shared" si="122"/>
        <v/>
      </c>
      <c r="G507" s="26"/>
    </row>
    <row r="508" spans="1:8" x14ac:dyDescent="0.35">
      <c r="A508" s="1" t="s">
        <v>43</v>
      </c>
      <c r="D508" s="7" t="str">
        <f>IF(OR($C508=0,$C508=""),"",VLOOKUP($C508,entrants,5,FALSE))</f>
        <v/>
      </c>
      <c r="F508" s="7" t="str">
        <f>IF(OR($C508=0,$C508=""),"",(VLOOKUP($C508,entrants,6,FALSE)))</f>
        <v/>
      </c>
    </row>
    <row r="509" spans="1:8" x14ac:dyDescent="0.35">
      <c r="B509" s="2">
        <f>IF(OR($A508=0,$A508=""),"",VLOOKUP($A508,timetable,8,FALSE))</f>
        <v>11</v>
      </c>
      <c r="C509" s="3" t="str">
        <f>IF(OR($A508=0,$A508=""),"",VLOOKUP($A508,timetable,9,FALSE))</f>
        <v>T34 u17m/u20m/u20w 400m Hurdles Straight Final</v>
      </c>
      <c r="D509" s="4"/>
      <c r="E509" s="4"/>
      <c r="F509" s="4"/>
      <c r="G509" s="5"/>
    </row>
    <row r="510" spans="1:8" x14ac:dyDescent="0.35">
      <c r="A510" s="8">
        <v>1</v>
      </c>
    </row>
    <row r="511" spans="1:8" x14ac:dyDescent="0.35">
      <c r="B511" s="9" t="str">
        <f>CONCATENATE("RACE ",A510)</f>
        <v>RACE 1</v>
      </c>
      <c r="C511" s="10" t="s">
        <v>1</v>
      </c>
      <c r="D511" s="11" t="s">
        <v>2</v>
      </c>
      <c r="E511" s="11" t="s">
        <v>3</v>
      </c>
      <c r="F511" s="11" t="s">
        <v>4</v>
      </c>
      <c r="G511" s="12" t="s">
        <v>5</v>
      </c>
      <c r="H511" s="12" t="s">
        <v>6</v>
      </c>
    </row>
    <row r="512" spans="1:8" x14ac:dyDescent="0.35">
      <c r="B512" s="13">
        <v>1</v>
      </c>
      <c r="C512" s="14">
        <v>69</v>
      </c>
      <c r="D512" s="7" t="str">
        <f t="shared" ref="D512:D519" si="123">IF(OR($C512=0,$C512=""),"",VLOOKUP($C512,entrants,7,FALSE))</f>
        <v>Connor ALDRIDGE</v>
      </c>
      <c r="E512" s="7" t="str">
        <f t="shared" ref="E512:E519" si="124">IF(OR($C512=0,$C512=""),"",(VLOOKUP($C512,entrants,10,FALSE)))</f>
        <v>U20 Men</v>
      </c>
      <c r="F512" s="7" t="str">
        <f t="shared" ref="F512:F519" si="125">IF(OR($C512=0,$C512=""),"",(VLOOKUP($C512,entrants,8,FALSE)))</f>
        <v>Rugby &amp; Northampton AC</v>
      </c>
      <c r="G512" s="26">
        <v>58</v>
      </c>
    </row>
    <row r="513" spans="1:8" x14ac:dyDescent="0.35">
      <c r="B513" s="13">
        <v>2</v>
      </c>
      <c r="C513" s="14">
        <v>66</v>
      </c>
      <c r="D513" s="7" t="str">
        <f t="shared" si="123"/>
        <v>Jay O'LEARY</v>
      </c>
      <c r="E513" s="7" t="str">
        <f t="shared" si="124"/>
        <v>U17 Men</v>
      </c>
      <c r="F513" s="7" t="str">
        <f t="shared" si="125"/>
        <v>Rugby &amp; Northampton AC</v>
      </c>
      <c r="G513" s="26">
        <v>60.2</v>
      </c>
    </row>
    <row r="514" spans="1:8" x14ac:dyDescent="0.35">
      <c r="B514" s="13">
        <v>3</v>
      </c>
      <c r="C514" s="14">
        <v>290</v>
      </c>
      <c r="D514" s="7" t="str">
        <f t="shared" si="123"/>
        <v>Lily CARMICHAEL</v>
      </c>
      <c r="E514" s="7" t="str">
        <f t="shared" si="124"/>
        <v>U20 Women</v>
      </c>
      <c r="F514" s="7" t="str">
        <f t="shared" si="125"/>
        <v>Rugby &amp; Northampton AC</v>
      </c>
      <c r="G514" s="26">
        <v>88.6</v>
      </c>
    </row>
    <row r="515" spans="1:8" x14ac:dyDescent="0.35">
      <c r="B515" s="13">
        <v>4</v>
      </c>
      <c r="C515" s="14"/>
      <c r="D515" s="7" t="str">
        <f t="shared" si="123"/>
        <v/>
      </c>
      <c r="E515" s="7" t="str">
        <f t="shared" si="124"/>
        <v/>
      </c>
      <c r="F515" s="7" t="str">
        <f t="shared" si="125"/>
        <v/>
      </c>
      <c r="G515" s="26"/>
    </row>
    <row r="516" spans="1:8" x14ac:dyDescent="0.35">
      <c r="A516" s="16"/>
      <c r="B516" s="13">
        <v>5</v>
      </c>
      <c r="C516" s="14"/>
      <c r="D516" s="7" t="str">
        <f t="shared" si="123"/>
        <v/>
      </c>
      <c r="E516" s="7" t="str">
        <f t="shared" si="124"/>
        <v/>
      </c>
      <c r="F516" s="7" t="str">
        <f t="shared" si="125"/>
        <v/>
      </c>
      <c r="G516" s="26"/>
    </row>
    <row r="517" spans="1:8" x14ac:dyDescent="0.35">
      <c r="A517" s="16"/>
      <c r="B517" s="13">
        <v>6</v>
      </c>
      <c r="C517" s="14"/>
      <c r="D517" s="7" t="str">
        <f t="shared" si="123"/>
        <v/>
      </c>
      <c r="E517" s="7" t="str">
        <f t="shared" si="124"/>
        <v/>
      </c>
      <c r="F517" s="7" t="str">
        <f t="shared" si="125"/>
        <v/>
      </c>
      <c r="G517" s="26"/>
    </row>
    <row r="518" spans="1:8" x14ac:dyDescent="0.35">
      <c r="A518" s="16"/>
      <c r="B518" s="13">
        <v>7</v>
      </c>
      <c r="C518" s="14"/>
      <c r="D518" s="7" t="str">
        <f t="shared" si="123"/>
        <v/>
      </c>
      <c r="E518" s="7" t="str">
        <f t="shared" si="124"/>
        <v/>
      </c>
      <c r="F518" s="7" t="str">
        <f t="shared" si="125"/>
        <v/>
      </c>
      <c r="G518" s="26"/>
    </row>
    <row r="519" spans="1:8" x14ac:dyDescent="0.35">
      <c r="B519" s="13">
        <v>8</v>
      </c>
      <c r="C519" s="14"/>
      <c r="D519" s="7" t="str">
        <f t="shared" si="123"/>
        <v/>
      </c>
      <c r="E519" s="7" t="str">
        <f t="shared" si="124"/>
        <v/>
      </c>
      <c r="F519" s="7" t="str">
        <f t="shared" si="125"/>
        <v/>
      </c>
      <c r="G519" s="26"/>
    </row>
    <row r="520" spans="1:8" x14ac:dyDescent="0.35">
      <c r="A520" s="1" t="s">
        <v>44</v>
      </c>
      <c r="D520" s="7" t="str">
        <f>IF(OR($C520=0,$C520=""),"",VLOOKUP($C520,entrants,5,FALSE))</f>
        <v/>
      </c>
      <c r="F520" s="7" t="str">
        <f>IF(OR($C520=0,$C520=""),"",(VLOOKUP($C520,entrants,6,FALSE)))</f>
        <v/>
      </c>
    </row>
    <row r="521" spans="1:8" x14ac:dyDescent="0.35">
      <c r="B521" s="2">
        <f>IF(OR($A520=0,$A520=""),"",VLOOKUP($A520,timetable,8,FALSE))</f>
        <v>11.05</v>
      </c>
      <c r="C521" s="3" t="str">
        <f>IF(OR($A520=0,$A520=""),"",VLOOKUP($A520,timetable,9,FALSE))</f>
        <v>T35 U11 Girls 75m   Time Trials</v>
      </c>
      <c r="D521" s="4"/>
      <c r="E521" s="4"/>
      <c r="F521" s="4"/>
      <c r="G521" s="5"/>
    </row>
    <row r="522" spans="1:8" x14ac:dyDescent="0.35">
      <c r="A522" s="8">
        <v>1</v>
      </c>
    </row>
    <row r="523" spans="1:8" x14ac:dyDescent="0.35">
      <c r="B523" s="9" t="str">
        <f>CONCATENATE("RACE ",A522)</f>
        <v>RACE 1</v>
      </c>
      <c r="C523" s="10" t="s">
        <v>1</v>
      </c>
      <c r="D523" s="11" t="s">
        <v>2</v>
      </c>
      <c r="E523" s="11" t="s">
        <v>3</v>
      </c>
      <c r="F523" s="11" t="s">
        <v>4</v>
      </c>
      <c r="G523" s="12" t="s">
        <v>5</v>
      </c>
      <c r="H523" s="12" t="s">
        <v>6</v>
      </c>
    </row>
    <row r="524" spans="1:8" x14ac:dyDescent="0.35">
      <c r="A524" s="16"/>
      <c r="B524" s="13">
        <v>1</v>
      </c>
      <c r="C524" s="14">
        <v>225</v>
      </c>
      <c r="D524" s="7" t="str">
        <f t="shared" ref="D524:D531" si="126">IF(OR($C524=0,$C524=""),"",VLOOKUP($C524,entrants,7,FALSE))</f>
        <v>Kae CRISP</v>
      </c>
      <c r="E524" s="7" t="str">
        <f t="shared" ref="E524:E531" si="127">IF(OR($C524=0,$C524=""),"",(VLOOKUP($C524,entrants,10,FALSE)))</f>
        <v>U11 Girls</v>
      </c>
      <c r="F524" s="7" t="str">
        <f t="shared" ref="F524:F531" si="128">IF(OR($C524=0,$C524=""),"",(VLOOKUP($C524,entrants,8,FALSE)))</f>
        <v>Rugby &amp; Northampton AC</v>
      </c>
      <c r="G524" s="26">
        <v>12.5</v>
      </c>
    </row>
    <row r="525" spans="1:8" x14ac:dyDescent="0.35">
      <c r="A525" s="16"/>
      <c r="B525" s="17">
        <v>2</v>
      </c>
      <c r="C525" s="14">
        <v>235</v>
      </c>
      <c r="D525" s="7" t="str">
        <f t="shared" si="126"/>
        <v>Ruby KEARY</v>
      </c>
      <c r="E525" s="7" t="str">
        <f t="shared" si="127"/>
        <v>U11 Girls</v>
      </c>
      <c r="F525" s="7" t="str">
        <f t="shared" si="128"/>
        <v>Rugby &amp; Northampton AC</v>
      </c>
      <c r="G525" s="26">
        <v>12.6</v>
      </c>
    </row>
    <row r="526" spans="1:8" x14ac:dyDescent="0.35">
      <c r="A526" s="16"/>
      <c r="B526" s="17">
        <v>3</v>
      </c>
      <c r="C526" s="14">
        <v>220</v>
      </c>
      <c r="D526" s="7" t="str">
        <f t="shared" si="126"/>
        <v>Amelia CEBAK</v>
      </c>
      <c r="E526" s="7" t="str">
        <f t="shared" si="127"/>
        <v>U11 Girls</v>
      </c>
      <c r="F526" s="7" t="str">
        <f t="shared" si="128"/>
        <v>Rugby &amp; Northampton AC</v>
      </c>
      <c r="G526" s="26">
        <v>12.7</v>
      </c>
    </row>
    <row r="527" spans="1:8" x14ac:dyDescent="0.35">
      <c r="A527" s="16"/>
      <c r="B527" s="17">
        <v>4</v>
      </c>
      <c r="C527" s="14">
        <v>237</v>
      </c>
      <c r="D527" s="7" t="str">
        <f t="shared" si="126"/>
        <v>Jemima LAMBERT</v>
      </c>
      <c r="E527" s="7" t="str">
        <f t="shared" si="127"/>
        <v>U11 Girls</v>
      </c>
      <c r="F527" s="7" t="str">
        <f t="shared" si="128"/>
        <v>Rugby &amp; Northampton AC</v>
      </c>
      <c r="G527" s="26">
        <v>13</v>
      </c>
    </row>
    <row r="528" spans="1:8" x14ac:dyDescent="0.35">
      <c r="A528" s="16"/>
      <c r="B528" s="17">
        <v>5</v>
      </c>
      <c r="C528" s="14">
        <v>206</v>
      </c>
      <c r="D528" s="7" t="str">
        <f t="shared" si="126"/>
        <v>Beatrix BAFFOE</v>
      </c>
      <c r="E528" s="7" t="str">
        <f t="shared" si="127"/>
        <v>U11 Girls</v>
      </c>
      <c r="F528" s="7" t="str">
        <f t="shared" si="128"/>
        <v>Rugby &amp; Northampton AC</v>
      </c>
      <c r="G528" s="26">
        <v>13.2</v>
      </c>
    </row>
    <row r="529" spans="1:8" x14ac:dyDescent="0.35">
      <c r="A529" s="16"/>
      <c r="B529" s="17">
        <v>6</v>
      </c>
      <c r="C529" s="14">
        <v>245</v>
      </c>
      <c r="D529" s="7" t="str">
        <f t="shared" si="126"/>
        <v>Erin MCCLYMONT</v>
      </c>
      <c r="E529" s="7" t="str">
        <f t="shared" si="127"/>
        <v>U11 Girls</v>
      </c>
      <c r="F529" s="7" t="str">
        <f t="shared" si="128"/>
        <v>Corby AC</v>
      </c>
      <c r="G529" s="26">
        <v>13.2</v>
      </c>
    </row>
    <row r="530" spans="1:8" x14ac:dyDescent="0.35">
      <c r="A530" s="16"/>
      <c r="B530" s="17">
        <v>7</v>
      </c>
      <c r="C530" s="14">
        <v>228</v>
      </c>
      <c r="D530" s="7" t="str">
        <f t="shared" si="126"/>
        <v>Freya GUDGEON</v>
      </c>
      <c r="E530" s="7" t="str">
        <f t="shared" si="127"/>
        <v>U11 Girls</v>
      </c>
      <c r="F530" s="7" t="str">
        <f t="shared" si="128"/>
        <v>Rugby &amp; Northampton AC</v>
      </c>
      <c r="G530" s="26">
        <v>14.1</v>
      </c>
    </row>
    <row r="531" spans="1:8" x14ac:dyDescent="0.35">
      <c r="A531" s="16"/>
      <c r="B531" s="17">
        <v>8</v>
      </c>
      <c r="C531" s="14"/>
      <c r="D531" s="7" t="str">
        <f t="shared" si="126"/>
        <v/>
      </c>
      <c r="E531" s="7" t="str">
        <f t="shared" si="127"/>
        <v/>
      </c>
      <c r="F531" s="7" t="str">
        <f t="shared" si="128"/>
        <v/>
      </c>
      <c r="G531" s="26"/>
    </row>
    <row r="532" spans="1:8" x14ac:dyDescent="0.35">
      <c r="A532" s="16">
        <v>2</v>
      </c>
      <c r="B532" s="17"/>
      <c r="C532" s="21"/>
      <c r="G532" s="22"/>
    </row>
    <row r="533" spans="1:8" x14ac:dyDescent="0.35">
      <c r="A533" s="16"/>
      <c r="B533" s="9" t="str">
        <f>CONCATENATE("RACE ",A532)</f>
        <v>RACE 2</v>
      </c>
      <c r="C533" s="10" t="s">
        <v>1</v>
      </c>
      <c r="D533" s="11" t="s">
        <v>2</v>
      </c>
      <c r="E533" s="11" t="s">
        <v>3</v>
      </c>
      <c r="F533" s="11" t="s">
        <v>4</v>
      </c>
      <c r="G533" s="12" t="s">
        <v>5</v>
      </c>
      <c r="H533" s="12" t="s">
        <v>6</v>
      </c>
    </row>
    <row r="534" spans="1:8" x14ac:dyDescent="0.35">
      <c r="A534" s="16"/>
      <c r="B534" s="13">
        <v>1</v>
      </c>
      <c r="C534" s="14">
        <v>248</v>
      </c>
      <c r="D534" s="7" t="str">
        <f t="shared" ref="D534:D541" si="129">IF(OR($C534=0,$C534=""),"",VLOOKUP($C534,entrants,7,FALSE))</f>
        <v>Onachukwu NDEFO</v>
      </c>
      <c r="E534" s="7" t="str">
        <f t="shared" ref="E534:E541" si="130">IF(OR($C534=0,$C534=""),"",(VLOOKUP($C534,entrants,10,FALSE)))</f>
        <v>U11 Girls</v>
      </c>
      <c r="F534" s="7" t="str">
        <f t="shared" ref="F534:F541" si="131">IF(OR($C534=0,$C534=""),"",(VLOOKUP($C534,entrants,8,FALSE)))</f>
        <v>Rugby &amp; Northampton AC</v>
      </c>
      <c r="G534" s="26">
        <v>11.7</v>
      </c>
    </row>
    <row r="535" spans="1:8" x14ac:dyDescent="0.35">
      <c r="A535" s="16"/>
      <c r="B535" s="17">
        <v>2</v>
      </c>
      <c r="C535" s="14">
        <v>252</v>
      </c>
      <c r="D535" s="7" t="str">
        <f t="shared" si="129"/>
        <v>Cailtin REEVES</v>
      </c>
      <c r="E535" s="7" t="str">
        <f t="shared" si="130"/>
        <v>U11 Girls</v>
      </c>
      <c r="F535" s="7" t="str">
        <f t="shared" si="131"/>
        <v>Rugby &amp; Northampton AC</v>
      </c>
      <c r="G535" s="26">
        <v>12.5</v>
      </c>
    </row>
    <row r="536" spans="1:8" x14ac:dyDescent="0.35">
      <c r="A536" s="16"/>
      <c r="B536" s="17">
        <v>3</v>
      </c>
      <c r="C536" s="14">
        <v>254</v>
      </c>
      <c r="D536" s="7" t="str">
        <f t="shared" si="129"/>
        <v>Amber SALKELD</v>
      </c>
      <c r="E536" s="7" t="str">
        <f t="shared" si="130"/>
        <v>U11 Girls</v>
      </c>
      <c r="F536" s="7" t="str">
        <f t="shared" si="131"/>
        <v>Silson Joggers AC</v>
      </c>
      <c r="G536" s="26">
        <v>12.5</v>
      </c>
    </row>
    <row r="537" spans="1:8" x14ac:dyDescent="0.35">
      <c r="A537" s="16"/>
      <c r="B537" s="17">
        <v>4</v>
      </c>
      <c r="C537" s="14">
        <v>260</v>
      </c>
      <c r="D537" s="7" t="str">
        <f t="shared" si="129"/>
        <v>Honor SOMERVILLE-COTTON</v>
      </c>
      <c r="E537" s="7" t="str">
        <f t="shared" si="130"/>
        <v>U11 Girls</v>
      </c>
      <c r="F537" s="7" t="str">
        <f t="shared" si="131"/>
        <v>Corby AC</v>
      </c>
      <c r="G537" s="26">
        <v>12.7</v>
      </c>
    </row>
    <row r="538" spans="1:8" x14ac:dyDescent="0.35">
      <c r="A538" s="16"/>
      <c r="B538" s="17">
        <v>5</v>
      </c>
      <c r="C538" s="14">
        <v>247</v>
      </c>
      <c r="D538" s="7" t="str">
        <f t="shared" si="129"/>
        <v>Zoë MORGAN WILLIAMS</v>
      </c>
      <c r="E538" s="7" t="str">
        <f t="shared" si="130"/>
        <v>U11 Girls</v>
      </c>
      <c r="F538" s="7" t="str">
        <f t="shared" si="131"/>
        <v>Harborough AC</v>
      </c>
      <c r="G538" s="26">
        <v>12.9</v>
      </c>
    </row>
    <row r="539" spans="1:8" x14ac:dyDescent="0.35">
      <c r="A539" s="16"/>
      <c r="B539" s="17">
        <v>6</v>
      </c>
      <c r="C539" s="14">
        <v>249</v>
      </c>
      <c r="D539" s="7" t="str">
        <f t="shared" si="129"/>
        <v>Renee OBIE</v>
      </c>
      <c r="E539" s="7" t="str">
        <f t="shared" si="130"/>
        <v>U11 Girls</v>
      </c>
      <c r="F539" s="7" t="str">
        <f t="shared" si="131"/>
        <v>Daventry AAC</v>
      </c>
      <c r="G539" s="26">
        <v>13.3</v>
      </c>
    </row>
    <row r="540" spans="1:8" x14ac:dyDescent="0.35">
      <c r="A540" s="16"/>
      <c r="B540" s="17">
        <v>7</v>
      </c>
      <c r="C540" s="14"/>
      <c r="D540" s="7" t="str">
        <f t="shared" si="129"/>
        <v/>
      </c>
      <c r="E540" s="7" t="str">
        <f t="shared" si="130"/>
        <v/>
      </c>
      <c r="F540" s="7" t="str">
        <f t="shared" si="131"/>
        <v/>
      </c>
      <c r="G540" s="26"/>
    </row>
    <row r="541" spans="1:8" x14ac:dyDescent="0.35">
      <c r="A541" s="16"/>
      <c r="B541" s="17">
        <v>8</v>
      </c>
      <c r="C541" s="14"/>
      <c r="D541" s="7" t="str">
        <f t="shared" si="129"/>
        <v/>
      </c>
      <c r="E541" s="7" t="str">
        <f t="shared" si="130"/>
        <v/>
      </c>
      <c r="F541" s="7" t="str">
        <f t="shared" si="131"/>
        <v/>
      </c>
      <c r="G541" s="26"/>
    </row>
    <row r="542" spans="1:8" x14ac:dyDescent="0.35">
      <c r="A542" s="1" t="s">
        <v>45</v>
      </c>
      <c r="D542" s="7" t="str">
        <f>IF(OR($C542=0,$C542=""),"",VLOOKUP($C542,entrants,5,FALSE))</f>
        <v/>
      </c>
      <c r="F542" s="7" t="str">
        <f>IF(OR($C542=0,$C542=""),"",(VLOOKUP($C542,entrants,6,FALSE)))</f>
        <v/>
      </c>
    </row>
    <row r="543" spans="1:8" x14ac:dyDescent="0.35">
      <c r="B543" s="2">
        <f>IF(OR($A542=0,$A542=""),"",VLOOKUP($A542,timetable,8,FALSE))</f>
        <v>11.15</v>
      </c>
      <c r="C543" s="3" t="str">
        <f>IF(OR($A542=0,$A542=""),"",VLOOKUP($A542,timetable,9,FALSE))</f>
        <v>T36 U11 Boys 75m   Time Trials</v>
      </c>
      <c r="D543" s="4"/>
      <c r="E543" s="4"/>
      <c r="F543" s="4"/>
      <c r="G543" s="5"/>
    </row>
    <row r="544" spans="1:8" x14ac:dyDescent="0.35">
      <c r="A544" s="8">
        <v>1</v>
      </c>
    </row>
    <row r="545" spans="1:8" x14ac:dyDescent="0.35">
      <c r="B545" s="9" t="str">
        <f>CONCATENATE("RACE ",A544)</f>
        <v>RACE 1</v>
      </c>
      <c r="C545" s="10" t="s">
        <v>1</v>
      </c>
      <c r="D545" s="11" t="s">
        <v>2</v>
      </c>
      <c r="E545" s="11" t="s">
        <v>3</v>
      </c>
      <c r="F545" s="11" t="s">
        <v>4</v>
      </c>
      <c r="G545" s="12" t="s">
        <v>5</v>
      </c>
      <c r="H545" s="12" t="s">
        <v>6</v>
      </c>
    </row>
    <row r="546" spans="1:8" x14ac:dyDescent="0.35">
      <c r="A546" s="16"/>
      <c r="B546" s="13">
        <v>1</v>
      </c>
      <c r="C546" s="14">
        <v>32</v>
      </c>
      <c r="D546" s="7" t="str">
        <f t="shared" ref="D546:D553" si="132">IF(OR($C546=0,$C546=""),"",VLOOKUP($C546,entrants,7,FALSE))</f>
        <v>Oscar LILE</v>
      </c>
      <c r="E546" s="7" t="str">
        <f t="shared" ref="E546:E553" si="133">IF(OR($C546=0,$C546=""),"",(VLOOKUP($C546,entrants,10,FALSE)))</f>
        <v>U11 Boys</v>
      </c>
      <c r="F546" s="7" t="str">
        <f t="shared" ref="F546:F553" si="134">IF(OR($C546=0,$C546=""),"",(VLOOKUP($C546,entrants,8,FALSE)))</f>
        <v>Rugby &amp; Northampton AC</v>
      </c>
      <c r="G546" s="26">
        <v>11.6</v>
      </c>
    </row>
    <row r="547" spans="1:8" x14ac:dyDescent="0.35">
      <c r="A547" s="16"/>
      <c r="B547" s="17">
        <v>2</v>
      </c>
      <c r="C547" s="14">
        <v>29</v>
      </c>
      <c r="D547" s="7" t="str">
        <f t="shared" si="132"/>
        <v>Brandon KWEI-TAGOE</v>
      </c>
      <c r="E547" s="7" t="str">
        <f t="shared" si="133"/>
        <v>U11 Boys</v>
      </c>
      <c r="F547" s="7" t="str">
        <f t="shared" si="134"/>
        <v>Kettering Town Harriers</v>
      </c>
      <c r="G547" s="26">
        <v>12.1</v>
      </c>
    </row>
    <row r="548" spans="1:8" x14ac:dyDescent="0.35">
      <c r="A548" s="16"/>
      <c r="B548" s="17">
        <v>3</v>
      </c>
      <c r="C548" s="14">
        <v>28</v>
      </c>
      <c r="D548" s="7" t="str">
        <f t="shared" si="132"/>
        <v>Aaron HOLLOWAY</v>
      </c>
      <c r="E548" s="7" t="str">
        <f t="shared" si="133"/>
        <v>U11 Boys</v>
      </c>
      <c r="F548" s="7" t="str">
        <f t="shared" si="134"/>
        <v>Kettering Town Harriers</v>
      </c>
      <c r="G548" s="26">
        <v>12.4</v>
      </c>
    </row>
    <row r="549" spans="1:8" x14ac:dyDescent="0.35">
      <c r="A549" s="16"/>
      <c r="B549" s="17">
        <v>4</v>
      </c>
      <c r="C549" s="14">
        <v>6</v>
      </c>
      <c r="D549" s="7" t="str">
        <f t="shared" si="132"/>
        <v>Charlie BOUCHARD</v>
      </c>
      <c r="E549" s="7" t="str">
        <f t="shared" si="133"/>
        <v>U11 Boys</v>
      </c>
      <c r="F549" s="7" t="str">
        <f t="shared" si="134"/>
        <v>Kettering Town Harriers</v>
      </c>
      <c r="G549" s="26">
        <v>12.7</v>
      </c>
    </row>
    <row r="550" spans="1:8" x14ac:dyDescent="0.35">
      <c r="A550" s="16"/>
      <c r="B550" s="17">
        <v>5</v>
      </c>
      <c r="C550" s="14">
        <v>2</v>
      </c>
      <c r="D550" s="7" t="str">
        <f t="shared" si="132"/>
        <v>Herbert BECKWITH</v>
      </c>
      <c r="E550" s="7" t="str">
        <f t="shared" si="133"/>
        <v>U11 Boys</v>
      </c>
      <c r="F550" s="7" t="str">
        <f t="shared" si="134"/>
        <v>Corby AC</v>
      </c>
      <c r="G550" s="26">
        <v>13.7</v>
      </c>
    </row>
    <row r="551" spans="1:8" x14ac:dyDescent="0.35">
      <c r="A551" s="16"/>
      <c r="B551" s="17">
        <v>6</v>
      </c>
      <c r="C551" s="14"/>
      <c r="D551" s="7" t="str">
        <f t="shared" si="132"/>
        <v/>
      </c>
      <c r="E551" s="7" t="str">
        <f t="shared" si="133"/>
        <v/>
      </c>
      <c r="F551" s="7" t="str">
        <f t="shared" si="134"/>
        <v/>
      </c>
      <c r="G551" s="26"/>
    </row>
    <row r="552" spans="1:8" x14ac:dyDescent="0.35">
      <c r="A552" s="16"/>
      <c r="B552" s="17">
        <v>7</v>
      </c>
      <c r="C552" s="14"/>
      <c r="D552" s="7" t="str">
        <f t="shared" si="132"/>
        <v/>
      </c>
      <c r="E552" s="7" t="str">
        <f t="shared" si="133"/>
        <v/>
      </c>
      <c r="F552" s="7" t="str">
        <f t="shared" si="134"/>
        <v/>
      </c>
      <c r="G552" s="26"/>
    </row>
    <row r="553" spans="1:8" x14ac:dyDescent="0.35">
      <c r="A553" s="16"/>
      <c r="B553" s="17">
        <v>8</v>
      </c>
      <c r="C553" s="14"/>
      <c r="D553" s="7" t="str">
        <f t="shared" si="132"/>
        <v/>
      </c>
      <c r="E553" s="7" t="str">
        <f t="shared" si="133"/>
        <v/>
      </c>
      <c r="F553" s="7" t="str">
        <f t="shared" si="134"/>
        <v/>
      </c>
      <c r="G553" s="26"/>
    </row>
    <row r="554" spans="1:8" x14ac:dyDescent="0.35">
      <c r="A554" s="16">
        <v>2</v>
      </c>
      <c r="B554" s="17"/>
      <c r="C554" s="21"/>
      <c r="G554" s="22"/>
    </row>
    <row r="555" spans="1:8" x14ac:dyDescent="0.35">
      <c r="A555" s="16"/>
      <c r="B555" s="9" t="str">
        <f>CONCATENATE("RACE ",A554)</f>
        <v>RACE 2</v>
      </c>
      <c r="C555" s="10" t="s">
        <v>1</v>
      </c>
      <c r="D555" s="11" t="s">
        <v>2</v>
      </c>
      <c r="E555" s="11" t="s">
        <v>3</v>
      </c>
      <c r="F555" s="11" t="s">
        <v>4</v>
      </c>
      <c r="G555" s="12" t="s">
        <v>5</v>
      </c>
      <c r="H555" s="12" t="s">
        <v>6</v>
      </c>
    </row>
    <row r="556" spans="1:8" x14ac:dyDescent="0.35">
      <c r="A556" s="16"/>
      <c r="B556" s="13">
        <v>1</v>
      </c>
      <c r="C556" s="14">
        <v>47</v>
      </c>
      <c r="D556" s="7" t="str">
        <f t="shared" ref="D556:D563" si="135">IF(OR($C556=0,$C556=""),"",VLOOKUP($C556,entrants,7,FALSE))</f>
        <v>Fabian POWELL</v>
      </c>
      <c r="E556" s="7" t="str">
        <f t="shared" ref="E556:E563" si="136">IF(OR($C556=0,$C556=""),"",(VLOOKUP($C556,entrants,10,FALSE)))</f>
        <v>U11 Boys</v>
      </c>
      <c r="F556" s="7" t="str">
        <f t="shared" ref="F556:F563" si="137">IF(OR($C556=0,$C556=""),"",(VLOOKUP($C556,entrants,8,FALSE)))</f>
        <v>Corby AC</v>
      </c>
      <c r="G556" s="26">
        <v>11.1</v>
      </c>
    </row>
    <row r="557" spans="1:8" x14ac:dyDescent="0.35">
      <c r="A557" s="16"/>
      <c r="B557" s="17">
        <v>2</v>
      </c>
      <c r="C557" s="14">
        <v>37</v>
      </c>
      <c r="D557" s="7" t="str">
        <f t="shared" si="135"/>
        <v>Oran MCCABE</v>
      </c>
      <c r="E557" s="7" t="str">
        <f t="shared" si="136"/>
        <v>U11 Boys</v>
      </c>
      <c r="F557" s="7" t="str">
        <f t="shared" si="137"/>
        <v>-</v>
      </c>
      <c r="G557" s="26">
        <v>11.4</v>
      </c>
    </row>
    <row r="558" spans="1:8" x14ac:dyDescent="0.35">
      <c r="A558" s="16"/>
      <c r="B558" s="17">
        <v>3</v>
      </c>
      <c r="C558" s="14">
        <v>60</v>
      </c>
      <c r="D558" s="7" t="str">
        <f t="shared" si="135"/>
        <v>Arthur TILT</v>
      </c>
      <c r="E558" s="7" t="str">
        <f t="shared" si="136"/>
        <v>U11 Boys</v>
      </c>
      <c r="F558" s="7" t="str">
        <f t="shared" si="137"/>
        <v>Rugby &amp; Northampton AC</v>
      </c>
      <c r="G558" s="26">
        <v>11.4</v>
      </c>
    </row>
    <row r="559" spans="1:8" x14ac:dyDescent="0.35">
      <c r="A559" s="16"/>
      <c r="B559" s="17">
        <v>4</v>
      </c>
      <c r="C559" s="14">
        <v>55</v>
      </c>
      <c r="D559" s="7" t="str">
        <f t="shared" si="135"/>
        <v>Louis STARR</v>
      </c>
      <c r="E559" s="7" t="str">
        <f t="shared" si="136"/>
        <v>U11 Boys</v>
      </c>
      <c r="F559" s="7" t="str">
        <f t="shared" si="137"/>
        <v>Rugby &amp; Northampton AC</v>
      </c>
      <c r="G559" s="26">
        <v>11.8</v>
      </c>
    </row>
    <row r="560" spans="1:8" x14ac:dyDescent="0.35">
      <c r="A560" s="16"/>
      <c r="B560" s="17">
        <v>5</v>
      </c>
      <c r="C560" s="14">
        <v>34</v>
      </c>
      <c r="D560" s="7" t="str">
        <f t="shared" si="135"/>
        <v>Sammy LOK</v>
      </c>
      <c r="E560" s="7" t="str">
        <f t="shared" si="136"/>
        <v>U11 Boys</v>
      </c>
      <c r="F560" s="7" t="str">
        <f t="shared" si="137"/>
        <v>Wellingborough &amp; District AC</v>
      </c>
      <c r="G560" s="26">
        <v>13.5</v>
      </c>
    </row>
    <row r="561" spans="1:8" x14ac:dyDescent="0.35">
      <c r="A561" s="16"/>
      <c r="B561" s="17">
        <v>6</v>
      </c>
      <c r="C561" s="14"/>
      <c r="D561" s="7" t="str">
        <f t="shared" si="135"/>
        <v/>
      </c>
      <c r="E561" s="7" t="str">
        <f t="shared" si="136"/>
        <v/>
      </c>
      <c r="F561" s="7" t="str">
        <f t="shared" si="137"/>
        <v/>
      </c>
      <c r="G561" s="26"/>
    </row>
    <row r="562" spans="1:8" x14ac:dyDescent="0.35">
      <c r="A562" s="16"/>
      <c r="B562" s="17">
        <v>7</v>
      </c>
      <c r="C562" s="14"/>
      <c r="D562" s="7" t="str">
        <f t="shared" si="135"/>
        <v/>
      </c>
      <c r="E562" s="7" t="str">
        <f t="shared" si="136"/>
        <v/>
      </c>
      <c r="F562" s="7" t="str">
        <f t="shared" si="137"/>
        <v/>
      </c>
      <c r="G562" s="26"/>
    </row>
    <row r="563" spans="1:8" x14ac:dyDescent="0.35">
      <c r="A563" s="16"/>
      <c r="B563" s="17">
        <v>8</v>
      </c>
      <c r="C563" s="14"/>
      <c r="D563" s="7" t="str">
        <f t="shared" si="135"/>
        <v/>
      </c>
      <c r="E563" s="7" t="str">
        <f t="shared" si="136"/>
        <v/>
      </c>
      <c r="F563" s="7" t="str">
        <f t="shared" si="137"/>
        <v/>
      </c>
      <c r="G563" s="26"/>
    </row>
    <row r="564" spans="1:8" x14ac:dyDescent="0.35">
      <c r="A564" s="16"/>
      <c r="B564" s="20"/>
      <c r="C564" s="17"/>
      <c r="D564" s="7" t="str">
        <f>IF(OR($C564=0,$C564=""),"",VLOOKUP($C564,entrants,5,FALSE))</f>
        <v/>
      </c>
      <c r="F564" s="7" t="str">
        <f>IF(OR($C564=0,$C564=""),"",(VLOOKUP($C564,entrants,6,FALSE)))</f>
        <v/>
      </c>
      <c r="G564" s="22"/>
    </row>
    <row r="565" spans="1:8" x14ac:dyDescent="0.35">
      <c r="A565" s="1" t="s">
        <v>46</v>
      </c>
      <c r="B565" s="20"/>
      <c r="C565" s="17"/>
      <c r="D565" s="7" t="str">
        <f>IF(OR($C565=0,$C565=""),"",VLOOKUP($C565,entrants,5,FALSE))</f>
        <v/>
      </c>
      <c r="F565" s="7" t="str">
        <f>IF(OR($C565=0,$C565=""),"",(VLOOKUP($C565,entrants,6,FALSE)))</f>
        <v/>
      </c>
      <c r="G565" s="22"/>
    </row>
    <row r="566" spans="1:8" x14ac:dyDescent="0.35">
      <c r="B566" s="2">
        <f>IF(OR($A565=0,$A565=""),"",VLOOKUP($A565,timetable,8,FALSE))</f>
        <v>11.25</v>
      </c>
      <c r="C566" s="3" t="str">
        <f>IF(OR($A565=0,$A565=""),"",VLOOKUP($A565,timetable,9,FALSE))</f>
        <v>T37 U13 Girls 100m Heats</v>
      </c>
      <c r="D566" s="4"/>
      <c r="E566" s="4"/>
      <c r="F566" s="4"/>
      <c r="G566" s="5"/>
    </row>
    <row r="567" spans="1:8" x14ac:dyDescent="0.35">
      <c r="A567" s="8">
        <v>1</v>
      </c>
    </row>
    <row r="568" spans="1:8" x14ac:dyDescent="0.35">
      <c r="B568" s="9" t="str">
        <f>CONCATENATE("RACE ",A567)</f>
        <v>RACE 1</v>
      </c>
      <c r="C568" s="10" t="s">
        <v>1</v>
      </c>
      <c r="D568" s="11" t="s">
        <v>2</v>
      </c>
      <c r="E568" s="11" t="s">
        <v>3</v>
      </c>
      <c r="F568" s="11" t="s">
        <v>4</v>
      </c>
      <c r="G568" s="12" t="s">
        <v>5</v>
      </c>
      <c r="H568" s="12" t="s">
        <v>6</v>
      </c>
    </row>
    <row r="569" spans="1:8" x14ac:dyDescent="0.35">
      <c r="A569" s="16"/>
      <c r="B569" s="13">
        <v>1</v>
      </c>
      <c r="C569" s="14">
        <v>242</v>
      </c>
      <c r="D569" s="7" t="str">
        <f t="shared" ref="D569:D576" si="138">IF(OR($C569=0,$C569=""),"",VLOOKUP($C569,entrants,7,FALSE))</f>
        <v>Etienne MAUGHAN</v>
      </c>
      <c r="E569" s="7" t="str">
        <f t="shared" ref="E569:E576" si="139">IF(OR($C569=0,$C569=""),"",(VLOOKUP($C569,entrants,10,FALSE)))</f>
        <v>U13 Girls</v>
      </c>
      <c r="F569" s="7" t="str">
        <f t="shared" ref="F569:F576" si="140">IF(OR($C569=0,$C569=""),"",(VLOOKUP($C569,entrants,8,FALSE)))</f>
        <v>Bedford &amp; County AC</v>
      </c>
      <c r="G569" s="26">
        <v>14.2</v>
      </c>
    </row>
    <row r="570" spans="1:8" x14ac:dyDescent="0.35">
      <c r="A570" s="16"/>
      <c r="B570" s="17">
        <v>2</v>
      </c>
      <c r="C570" s="14">
        <v>239</v>
      </c>
      <c r="D570" s="7" t="str">
        <f t="shared" si="138"/>
        <v>Beau LIDDINGTON</v>
      </c>
      <c r="E570" s="7" t="str">
        <f t="shared" si="139"/>
        <v>U13 Girls</v>
      </c>
      <c r="F570" s="7" t="str">
        <f t="shared" si="140"/>
        <v>Daventry AAC</v>
      </c>
      <c r="G570" s="26">
        <v>14.7</v>
      </c>
    </row>
    <row r="571" spans="1:8" x14ac:dyDescent="0.35">
      <c r="A571" s="16"/>
      <c r="B571" s="17">
        <v>3</v>
      </c>
      <c r="C571" s="14">
        <v>197</v>
      </c>
      <c r="D571" s="7" t="s">
        <v>47</v>
      </c>
      <c r="E571" s="7" t="s">
        <v>48</v>
      </c>
      <c r="F571" s="7" t="s">
        <v>49</v>
      </c>
      <c r="G571" s="26">
        <v>15.6</v>
      </c>
    </row>
    <row r="572" spans="1:8" x14ac:dyDescent="0.35">
      <c r="A572" s="16"/>
      <c r="B572" s="17">
        <v>4</v>
      </c>
      <c r="C572" s="14">
        <v>262</v>
      </c>
      <c r="D572" s="7" t="str">
        <f t="shared" si="138"/>
        <v>Emma THOMAS</v>
      </c>
      <c r="E572" s="7" t="str">
        <f t="shared" si="139"/>
        <v>U13 Girls</v>
      </c>
      <c r="G572" s="26">
        <v>15.6</v>
      </c>
    </row>
    <row r="573" spans="1:8" x14ac:dyDescent="0.35">
      <c r="A573" s="16"/>
      <c r="B573" s="17">
        <v>5</v>
      </c>
      <c r="C573" s="14">
        <v>227</v>
      </c>
      <c r="D573" s="7" t="str">
        <f t="shared" si="138"/>
        <v>Ellen GOODHART</v>
      </c>
      <c r="E573" s="7" t="str">
        <f t="shared" si="139"/>
        <v>U13 Girls</v>
      </c>
      <c r="F573" s="7" t="str">
        <f t="shared" si="140"/>
        <v>Rugby &amp; Northampton AC</v>
      </c>
      <c r="G573" s="26">
        <v>16.7</v>
      </c>
    </row>
    <row r="574" spans="1:8" x14ac:dyDescent="0.35">
      <c r="A574" s="16"/>
      <c r="B574" s="17">
        <v>6</v>
      </c>
      <c r="C574" s="14">
        <v>202</v>
      </c>
      <c r="D574" s="7" t="str">
        <f t="shared" si="138"/>
        <v>Regan ADAMS</v>
      </c>
      <c r="E574" s="7" t="str">
        <f t="shared" si="139"/>
        <v>U13 Girls</v>
      </c>
      <c r="F574" s="7" t="str">
        <f t="shared" si="140"/>
        <v>Rugby &amp; Northampton AC</v>
      </c>
      <c r="G574" s="26">
        <v>17.2</v>
      </c>
    </row>
    <row r="575" spans="1:8" x14ac:dyDescent="0.35">
      <c r="A575" s="16"/>
      <c r="B575" s="17">
        <v>7</v>
      </c>
      <c r="C575" s="14"/>
      <c r="D575" s="7" t="str">
        <f t="shared" si="138"/>
        <v/>
      </c>
      <c r="E575" s="7" t="str">
        <f t="shared" si="139"/>
        <v/>
      </c>
      <c r="F575" s="7" t="str">
        <f t="shared" si="140"/>
        <v/>
      </c>
      <c r="G575" s="26"/>
    </row>
    <row r="576" spans="1:8" x14ac:dyDescent="0.35">
      <c r="A576" s="16"/>
      <c r="B576" s="17">
        <v>8</v>
      </c>
      <c r="C576" s="14"/>
      <c r="D576" s="7" t="str">
        <f t="shared" si="138"/>
        <v/>
      </c>
      <c r="E576" s="7" t="str">
        <f t="shared" si="139"/>
        <v/>
      </c>
      <c r="F576" s="7" t="str">
        <f t="shared" si="140"/>
        <v/>
      </c>
      <c r="G576" s="26"/>
    </row>
    <row r="577" spans="1:8" x14ac:dyDescent="0.35">
      <c r="A577" s="16">
        <v>2</v>
      </c>
      <c r="B577" s="17"/>
      <c r="C577" s="21"/>
      <c r="G577" s="22"/>
    </row>
    <row r="578" spans="1:8" x14ac:dyDescent="0.35">
      <c r="A578" s="16"/>
      <c r="B578" s="9" t="str">
        <f>CONCATENATE("RACE ",A577)</f>
        <v>RACE 2</v>
      </c>
      <c r="C578" s="10" t="s">
        <v>1</v>
      </c>
      <c r="D578" s="11" t="s">
        <v>2</v>
      </c>
      <c r="E578" s="11" t="s">
        <v>3</v>
      </c>
      <c r="F578" s="11" t="s">
        <v>4</v>
      </c>
      <c r="G578" s="12" t="s">
        <v>5</v>
      </c>
      <c r="H578" s="12" t="s">
        <v>6</v>
      </c>
    </row>
    <row r="579" spans="1:8" x14ac:dyDescent="0.35">
      <c r="A579" s="16"/>
      <c r="B579" s="13">
        <v>1</v>
      </c>
      <c r="C579" s="14">
        <v>261</v>
      </c>
      <c r="D579" s="7" t="str">
        <f t="shared" ref="D579:D586" si="141">IF(OR($C579=0,$C579=""),"",VLOOKUP($C579,entrants,7,FALSE))</f>
        <v>Matilda SOMERVILLE-COTTON</v>
      </c>
      <c r="E579" s="7" t="str">
        <f t="shared" ref="E579:E586" si="142">IF(OR($C579=0,$C579=""),"",(VLOOKUP($C579,entrants,10,FALSE)))</f>
        <v>U13 Girls</v>
      </c>
      <c r="F579" s="7" t="str">
        <f t="shared" ref="F579:F586" si="143">IF(OR($C579=0,$C579=""),"",(VLOOKUP($C579,entrants,8,FALSE)))</f>
        <v>Corby AC</v>
      </c>
      <c r="G579" s="26">
        <v>15.4</v>
      </c>
    </row>
    <row r="580" spans="1:8" x14ac:dyDescent="0.35">
      <c r="A580" s="16"/>
      <c r="B580" s="17">
        <v>2</v>
      </c>
      <c r="C580" s="14">
        <v>211</v>
      </c>
      <c r="D580" s="7" t="str">
        <f t="shared" si="141"/>
        <v>Annie BECKWITH</v>
      </c>
      <c r="E580" s="7" t="str">
        <f t="shared" si="142"/>
        <v>U13 Girls</v>
      </c>
      <c r="F580" s="7" t="str">
        <f t="shared" si="143"/>
        <v>Corby AC</v>
      </c>
      <c r="G580" s="26">
        <v>15.9</v>
      </c>
    </row>
    <row r="581" spans="1:8" x14ac:dyDescent="0.35">
      <c r="A581" s="16"/>
      <c r="B581" s="17">
        <v>3</v>
      </c>
      <c r="C581" s="14">
        <v>267</v>
      </c>
      <c r="D581" s="7" t="str">
        <f t="shared" si="141"/>
        <v>Chloe WORTH</v>
      </c>
      <c r="E581" s="7" t="str">
        <f t="shared" si="142"/>
        <v>U13 Girls</v>
      </c>
      <c r="F581" s="7" t="str">
        <f t="shared" si="143"/>
        <v>Rugby &amp; Northampton AC</v>
      </c>
      <c r="G581" s="26">
        <v>16.2</v>
      </c>
    </row>
    <row r="582" spans="1:8" x14ac:dyDescent="0.35">
      <c r="A582" s="16"/>
      <c r="B582" s="17">
        <v>4</v>
      </c>
      <c r="C582" s="14">
        <v>244</v>
      </c>
      <c r="D582" s="7" t="str">
        <f t="shared" si="141"/>
        <v>Grace MCCLAFFERTY</v>
      </c>
      <c r="E582" s="7" t="str">
        <f t="shared" si="142"/>
        <v>U13 Girls</v>
      </c>
      <c r="F582" s="7" t="str">
        <f t="shared" si="143"/>
        <v>Corby AC</v>
      </c>
      <c r="G582" s="26">
        <v>16.399999999999999</v>
      </c>
    </row>
    <row r="583" spans="1:8" x14ac:dyDescent="0.35">
      <c r="A583" s="16"/>
      <c r="B583" s="17">
        <v>5</v>
      </c>
      <c r="C583" s="14">
        <v>250</v>
      </c>
      <c r="D583" s="7" t="str">
        <f t="shared" si="141"/>
        <v>Tegan PONTING</v>
      </c>
      <c r="E583" s="7" t="str">
        <f t="shared" si="142"/>
        <v>U13 Girls</v>
      </c>
      <c r="F583" s="7" t="str">
        <f t="shared" si="143"/>
        <v>Rugby &amp; Northampton AC</v>
      </c>
      <c r="G583" s="26">
        <v>17</v>
      </c>
    </row>
    <row r="584" spans="1:8" x14ac:dyDescent="0.35">
      <c r="A584" s="16"/>
      <c r="B584" s="17">
        <v>6</v>
      </c>
      <c r="C584" s="14">
        <v>233</v>
      </c>
      <c r="D584" s="7" t="str">
        <f t="shared" si="141"/>
        <v>Caitlin HOPKINS</v>
      </c>
      <c r="E584" s="7" t="str">
        <f t="shared" si="142"/>
        <v>U13 Girls</v>
      </c>
      <c r="F584" s="7" t="str">
        <f t="shared" si="143"/>
        <v>Rugby &amp; Northampton AC</v>
      </c>
      <c r="G584" s="26">
        <v>17.2</v>
      </c>
    </row>
    <row r="585" spans="1:8" x14ac:dyDescent="0.35">
      <c r="A585" s="16"/>
      <c r="B585" s="17">
        <v>7</v>
      </c>
      <c r="C585" s="14"/>
      <c r="D585" s="7" t="str">
        <f t="shared" si="141"/>
        <v/>
      </c>
      <c r="E585" s="7" t="str">
        <f t="shared" si="142"/>
        <v/>
      </c>
      <c r="F585" s="7" t="str">
        <f t="shared" si="143"/>
        <v/>
      </c>
      <c r="G585" s="26"/>
    </row>
    <row r="586" spans="1:8" x14ac:dyDescent="0.35">
      <c r="B586" s="17">
        <v>8</v>
      </c>
      <c r="C586" s="14"/>
      <c r="D586" s="7" t="str">
        <f t="shared" si="141"/>
        <v/>
      </c>
      <c r="E586" s="7" t="str">
        <f t="shared" si="142"/>
        <v/>
      </c>
      <c r="F586" s="7" t="str">
        <f t="shared" si="143"/>
        <v/>
      </c>
      <c r="G586" s="26"/>
    </row>
    <row r="587" spans="1:8" x14ac:dyDescent="0.35">
      <c r="A587" s="1" t="s">
        <v>50</v>
      </c>
      <c r="D587" s="7" t="str">
        <f>IF(OR($C587=0,$C587=""),"",VLOOKUP($C587,entrants,5,FALSE))</f>
        <v/>
      </c>
      <c r="F587" s="7" t="str">
        <f>IF(OR($C587=0,$C587=""),"",(VLOOKUP($C587,entrants,6,FALSE)))</f>
        <v/>
      </c>
    </row>
    <row r="588" spans="1:8" x14ac:dyDescent="0.35">
      <c r="B588" s="2">
        <f>IF(OR($A587=0,$A587=""),"",VLOOKUP($A587,timetable,8,FALSE))</f>
        <v>11.4</v>
      </c>
      <c r="C588" s="3" t="str">
        <f>IF(OR($A587=0,$A587=""),"",VLOOKUP($A587,timetable,9,FALSE))</f>
        <v>T38 U13 Boys 100m Heats</v>
      </c>
      <c r="D588" s="4"/>
      <c r="E588" s="4"/>
      <c r="F588" s="4"/>
      <c r="G588" s="5"/>
    </row>
    <row r="589" spans="1:8" x14ac:dyDescent="0.35">
      <c r="A589" s="8">
        <v>1</v>
      </c>
    </row>
    <row r="590" spans="1:8" x14ac:dyDescent="0.35">
      <c r="B590" s="9" t="str">
        <f>CONCATENATE("RACE ",A589)</f>
        <v>RACE 1</v>
      </c>
      <c r="C590" s="10" t="s">
        <v>1</v>
      </c>
      <c r="D590" s="11" t="s">
        <v>2</v>
      </c>
      <c r="E590" s="11" t="s">
        <v>3</v>
      </c>
      <c r="F590" s="11" t="s">
        <v>4</v>
      </c>
      <c r="G590" s="12" t="s">
        <v>5</v>
      </c>
      <c r="H590" s="12" t="s">
        <v>6</v>
      </c>
    </row>
    <row r="591" spans="1:8" x14ac:dyDescent="0.35">
      <c r="A591" s="16"/>
      <c r="B591" s="13">
        <v>1</v>
      </c>
      <c r="C591" s="14">
        <v>39</v>
      </c>
      <c r="D591" s="7" t="str">
        <f t="shared" ref="D591:D598" si="144">IF(OR($C591=0,$C591=""),"",VLOOKUP($C591,entrants,7,FALSE))</f>
        <v>Max MOWFORTH</v>
      </c>
      <c r="E591" s="7" t="str">
        <f t="shared" ref="E591:E598" si="145">IF(OR($C591=0,$C591=""),"",(VLOOKUP($C591,entrants,10,FALSE)))</f>
        <v>U13 Boys</v>
      </c>
      <c r="F591" s="7" t="str">
        <f t="shared" ref="F591:F598" si="146">IF(OR($C591=0,$C591=""),"",(VLOOKUP($C591,entrants,8,FALSE)))</f>
        <v>Kettering Town Harriers</v>
      </c>
      <c r="G591" s="26">
        <v>13.5</v>
      </c>
    </row>
    <row r="592" spans="1:8" x14ac:dyDescent="0.35">
      <c r="A592" s="16"/>
      <c r="B592" s="17">
        <v>2</v>
      </c>
      <c r="C592" s="14">
        <v>15</v>
      </c>
      <c r="D592" s="7" t="str">
        <f t="shared" si="144"/>
        <v>Kaiyuki CRISP</v>
      </c>
      <c r="E592" s="7" t="str">
        <f t="shared" si="145"/>
        <v>U13 Boys</v>
      </c>
      <c r="F592" s="7" t="str">
        <f t="shared" si="146"/>
        <v>Rugby &amp; Northampton AC</v>
      </c>
      <c r="G592" s="26">
        <v>14.1</v>
      </c>
    </row>
    <row r="593" spans="1:8" x14ac:dyDescent="0.35">
      <c r="A593" s="16"/>
      <c r="B593" s="17">
        <v>3</v>
      </c>
      <c r="C593" s="14">
        <v>4</v>
      </c>
      <c r="D593" s="7" t="str">
        <f t="shared" si="144"/>
        <v>Eoin BEEVERS</v>
      </c>
      <c r="E593" s="7" t="str">
        <f t="shared" si="145"/>
        <v>U13 Boys</v>
      </c>
      <c r="F593" s="7" t="str">
        <f t="shared" si="146"/>
        <v>Daventry AAC</v>
      </c>
      <c r="G593" s="26">
        <v>14.2</v>
      </c>
    </row>
    <row r="594" spans="1:8" x14ac:dyDescent="0.35">
      <c r="A594" s="16"/>
      <c r="B594" s="17">
        <v>4</v>
      </c>
      <c r="C594" s="14">
        <v>14</v>
      </c>
      <c r="D594" s="7" t="str">
        <f t="shared" si="144"/>
        <v>Liam COWLEY</v>
      </c>
      <c r="E594" s="7" t="str">
        <f t="shared" si="145"/>
        <v>U13 Boys</v>
      </c>
      <c r="F594" s="7" t="str">
        <f>IF(OR($C594=0,$C594=""),"",(VLOOKUP($C594,entrants,8,FALSE)))</f>
        <v>Silson Joggers AC</v>
      </c>
      <c r="G594" s="26">
        <v>15.4</v>
      </c>
    </row>
    <row r="595" spans="1:8" x14ac:dyDescent="0.35">
      <c r="A595" s="16"/>
      <c r="B595" s="17">
        <v>5</v>
      </c>
      <c r="C595" s="14">
        <v>8</v>
      </c>
      <c r="D595" s="7" t="str">
        <f t="shared" si="144"/>
        <v>Ben BROOKER</v>
      </c>
      <c r="E595" s="7" t="str">
        <f t="shared" si="145"/>
        <v>U13 Boys</v>
      </c>
      <c r="F595" s="7" t="str">
        <f t="shared" si="146"/>
        <v>Kettering Town Harriers</v>
      </c>
      <c r="G595" s="26">
        <v>15.6</v>
      </c>
    </row>
    <row r="596" spans="1:8" x14ac:dyDescent="0.35">
      <c r="A596" s="16"/>
      <c r="B596" s="17">
        <v>6</v>
      </c>
      <c r="C596" s="14">
        <v>27</v>
      </c>
      <c r="D596" s="7" t="str">
        <f t="shared" si="144"/>
        <v>Zak HARROW</v>
      </c>
      <c r="E596" s="7" t="str">
        <f t="shared" si="145"/>
        <v>U13 Boys</v>
      </c>
      <c r="F596" s="7" t="str">
        <f t="shared" si="146"/>
        <v>Kettering Town Harriers</v>
      </c>
      <c r="G596" s="26">
        <v>16.5</v>
      </c>
    </row>
    <row r="597" spans="1:8" x14ac:dyDescent="0.35">
      <c r="A597" s="16"/>
      <c r="B597" s="17">
        <v>7</v>
      </c>
      <c r="C597" s="14">
        <v>3</v>
      </c>
      <c r="D597" s="7" t="str">
        <f t="shared" si="144"/>
        <v>Sebastian BECKWITH</v>
      </c>
      <c r="E597" s="7" t="str">
        <f t="shared" si="145"/>
        <v>U13 Boys</v>
      </c>
      <c r="F597" s="7" t="str">
        <f t="shared" si="146"/>
        <v>Corby AC</v>
      </c>
      <c r="G597" s="26">
        <v>16.7</v>
      </c>
    </row>
    <row r="598" spans="1:8" x14ac:dyDescent="0.35">
      <c r="A598" s="16"/>
      <c r="B598" s="17">
        <v>8</v>
      </c>
      <c r="C598" s="14">
        <v>21</v>
      </c>
      <c r="D598" s="7" t="str">
        <f t="shared" si="144"/>
        <v>Luc FAYS</v>
      </c>
      <c r="E598" s="7" t="str">
        <f t="shared" si="145"/>
        <v>U13 Boys</v>
      </c>
      <c r="F598" s="7" t="str">
        <f t="shared" si="146"/>
        <v>Rugby &amp; Northampton AC</v>
      </c>
      <c r="G598" s="26">
        <v>17</v>
      </c>
    </row>
    <row r="599" spans="1:8" x14ac:dyDescent="0.35">
      <c r="A599" s="16">
        <v>2</v>
      </c>
      <c r="B599" s="17"/>
      <c r="C599" s="21"/>
      <c r="G599" s="22"/>
    </row>
    <row r="600" spans="1:8" x14ac:dyDescent="0.35">
      <c r="A600" s="16"/>
      <c r="B600" s="9" t="str">
        <f>CONCATENATE("RACE ",A599)</f>
        <v>RACE 2</v>
      </c>
      <c r="C600" s="10" t="s">
        <v>1</v>
      </c>
      <c r="D600" s="11" t="s">
        <v>2</v>
      </c>
      <c r="E600" s="11" t="s">
        <v>3</v>
      </c>
      <c r="F600" s="11" t="s">
        <v>4</v>
      </c>
      <c r="G600" s="12" t="s">
        <v>5</v>
      </c>
      <c r="H600" s="12" t="s">
        <v>6</v>
      </c>
    </row>
    <row r="601" spans="1:8" x14ac:dyDescent="0.35">
      <c r="A601" s="16"/>
      <c r="B601" s="13">
        <v>1</v>
      </c>
      <c r="C601" s="14">
        <v>52</v>
      </c>
      <c r="D601" s="7" t="str">
        <f t="shared" ref="D601:D608" si="147">IF(OR($C601=0,$C601=""),"",VLOOKUP($C601,entrants,7,FALSE))</f>
        <v>Cole SINNOTT</v>
      </c>
      <c r="E601" s="7" t="str">
        <f t="shared" ref="E601:E608" si="148">IF(OR($C601=0,$C601=""),"",(VLOOKUP($C601,entrants,10,FALSE)))</f>
        <v>U13 Boys</v>
      </c>
      <c r="F601" s="7" t="str">
        <f t="shared" ref="F601:F608" si="149">IF(OR($C601=0,$C601=""),"",(VLOOKUP($C601,entrants,8,FALSE)))</f>
        <v>Kettering Town Harriers</v>
      </c>
      <c r="G601" s="26">
        <v>14.2</v>
      </c>
    </row>
    <row r="602" spans="1:8" x14ac:dyDescent="0.35">
      <c r="A602" s="16"/>
      <c r="B602" s="17">
        <v>2</v>
      </c>
      <c r="C602" s="14">
        <v>58</v>
      </c>
      <c r="D602" s="7" t="str">
        <f t="shared" si="147"/>
        <v>Sachin THETHY</v>
      </c>
      <c r="E602" s="7" t="str">
        <f t="shared" si="148"/>
        <v>U13 Boys</v>
      </c>
      <c r="F602" s="7" t="str">
        <f t="shared" si="149"/>
        <v>Rugby &amp; Northampton AC</v>
      </c>
      <c r="G602" s="26">
        <v>14.3</v>
      </c>
    </row>
    <row r="603" spans="1:8" x14ac:dyDescent="0.35">
      <c r="A603" s="16"/>
      <c r="B603" s="17">
        <v>3</v>
      </c>
      <c r="C603" s="14">
        <v>46</v>
      </c>
      <c r="D603" s="7" t="str">
        <f t="shared" si="147"/>
        <v>Elliott POWELL</v>
      </c>
      <c r="E603" s="7" t="str">
        <f t="shared" si="148"/>
        <v>U13 Boys</v>
      </c>
      <c r="F603" s="7" t="str">
        <f t="shared" si="149"/>
        <v>Corby AC</v>
      </c>
      <c r="G603" s="26">
        <v>14.9</v>
      </c>
    </row>
    <row r="604" spans="1:8" x14ac:dyDescent="0.35">
      <c r="A604" s="16"/>
      <c r="B604" s="17">
        <v>4</v>
      </c>
      <c r="C604" s="14">
        <v>61</v>
      </c>
      <c r="D604" s="7" t="str">
        <f t="shared" si="147"/>
        <v>Joshua TUTT</v>
      </c>
      <c r="E604" s="7" t="str">
        <f t="shared" si="148"/>
        <v>U13 Boys</v>
      </c>
      <c r="F604" s="7" t="str">
        <f t="shared" si="149"/>
        <v>Rugby &amp; Northampton AC</v>
      </c>
      <c r="G604" s="26">
        <v>15.3</v>
      </c>
    </row>
    <row r="605" spans="1:8" x14ac:dyDescent="0.35">
      <c r="A605" s="16"/>
      <c r="B605" s="17">
        <v>5</v>
      </c>
      <c r="C605" s="14">
        <v>57</v>
      </c>
      <c r="D605" s="7" t="str">
        <f t="shared" si="147"/>
        <v>Archie TATTERSALL</v>
      </c>
      <c r="E605" s="7" t="str">
        <f t="shared" si="148"/>
        <v>U13 Boys</v>
      </c>
      <c r="F605" s="7" t="str">
        <f t="shared" si="149"/>
        <v>Silson Joggers AC</v>
      </c>
      <c r="G605" s="26">
        <v>15.3</v>
      </c>
    </row>
    <row r="606" spans="1:8" x14ac:dyDescent="0.35">
      <c r="A606" s="16"/>
      <c r="B606" s="17">
        <v>6</v>
      </c>
      <c r="C606" s="14">
        <v>41</v>
      </c>
      <c r="D606" s="7" t="str">
        <f t="shared" si="147"/>
        <v>Moses OBIE</v>
      </c>
      <c r="E606" s="7" t="str">
        <f t="shared" si="148"/>
        <v>U13 Boys</v>
      </c>
      <c r="F606" s="7" t="str">
        <f t="shared" si="149"/>
        <v>Daventry AAC</v>
      </c>
      <c r="G606" s="26">
        <v>16.100000000000001</v>
      </c>
    </row>
    <row r="607" spans="1:8" x14ac:dyDescent="0.35">
      <c r="A607" s="16"/>
      <c r="B607" s="17">
        <v>7</v>
      </c>
      <c r="C607" s="14">
        <v>48</v>
      </c>
      <c r="D607" s="7" t="str">
        <f t="shared" si="147"/>
        <v>Oliver ROSE</v>
      </c>
      <c r="E607" s="7" t="str">
        <f t="shared" si="148"/>
        <v>U13 Boys</v>
      </c>
      <c r="F607" s="7" t="str">
        <f t="shared" si="149"/>
        <v>Rugby &amp; Northampton AC</v>
      </c>
      <c r="G607" s="26">
        <v>17.3</v>
      </c>
    </row>
    <row r="608" spans="1:8" x14ac:dyDescent="0.35">
      <c r="A608" s="16"/>
      <c r="B608" s="17">
        <v>8</v>
      </c>
      <c r="C608" s="14">
        <v>43</v>
      </c>
      <c r="D608" s="7" t="str">
        <f t="shared" si="147"/>
        <v>Alfie PACE</v>
      </c>
      <c r="E608" s="7" t="str">
        <f t="shared" si="148"/>
        <v>U13 Boys</v>
      </c>
      <c r="F608" s="7" t="str">
        <f t="shared" si="149"/>
        <v>Silson Joggers AC</v>
      </c>
      <c r="G608" s="26">
        <v>17.3</v>
      </c>
    </row>
    <row r="609" spans="1:8" x14ac:dyDescent="0.35">
      <c r="A609" s="1" t="s">
        <v>51</v>
      </c>
      <c r="B609" s="20"/>
      <c r="C609" s="17"/>
      <c r="D609" s="7" t="str">
        <f>IF(OR($C609=0,$C609=""),"",VLOOKUP($C609,entrants,5,FALSE))</f>
        <v/>
      </c>
      <c r="F609" s="7" t="str">
        <f>IF(OR($C609=0,$C609=""),"",(VLOOKUP($C609,entrants,6,FALSE)))</f>
        <v/>
      </c>
      <c r="G609" s="22"/>
    </row>
    <row r="610" spans="1:8" x14ac:dyDescent="0.35">
      <c r="B610" s="2">
        <f>IF(OR($A609=0,$A609=""),"",VLOOKUP($A609,timetable,8,FALSE))</f>
        <v>11.5</v>
      </c>
      <c r="C610" s="3" t="str">
        <f>IF(OR($A609=0,$A609=""),"",VLOOKUP($A609,timetable,9,FALSE))</f>
        <v>T39 U15 Girls 100m Heats</v>
      </c>
      <c r="D610" s="4"/>
      <c r="E610" s="4"/>
      <c r="F610" s="4"/>
      <c r="G610" s="5"/>
    </row>
    <row r="611" spans="1:8" x14ac:dyDescent="0.35">
      <c r="A611" s="8">
        <v>1</v>
      </c>
    </row>
    <row r="612" spans="1:8" x14ac:dyDescent="0.35">
      <c r="B612" s="9" t="str">
        <f>CONCATENATE("RACE ",A611)</f>
        <v>RACE 1</v>
      </c>
      <c r="C612" s="10" t="s">
        <v>1</v>
      </c>
      <c r="D612" s="11" t="s">
        <v>2</v>
      </c>
      <c r="E612" s="11" t="s">
        <v>3</v>
      </c>
      <c r="F612" s="11" t="s">
        <v>4</v>
      </c>
      <c r="G612" s="12" t="s">
        <v>5</v>
      </c>
      <c r="H612" s="12" t="s">
        <v>6</v>
      </c>
    </row>
    <row r="613" spans="1:8" x14ac:dyDescent="0.35">
      <c r="A613" s="16"/>
      <c r="B613" s="13">
        <v>1</v>
      </c>
      <c r="C613" s="14">
        <v>212</v>
      </c>
      <c r="D613" s="7" t="str">
        <f t="shared" ref="D613:D620" si="150">IF(OR($C613=0,$C613=""),"",VLOOKUP($C613,entrants,7,FALSE))</f>
        <v>Mary BEETHAM-GREEN</v>
      </c>
      <c r="E613" s="7" t="str">
        <f t="shared" ref="E613:E620" si="151">IF(OR($C613=0,$C613=""),"",(VLOOKUP($C613,entrants,10,FALSE)))</f>
        <v>U15 Girls</v>
      </c>
      <c r="F613" s="7" t="str">
        <f t="shared" ref="F613:F620" si="152">IF(OR($C613=0,$C613=""),"",(VLOOKUP($C613,entrants,8,FALSE)))</f>
        <v>Rugby &amp; Northampton AC</v>
      </c>
      <c r="G613" s="26">
        <v>12.9</v>
      </c>
    </row>
    <row r="614" spans="1:8" x14ac:dyDescent="0.35">
      <c r="A614" s="16"/>
      <c r="B614" s="17">
        <v>2</v>
      </c>
      <c r="C614" s="14">
        <v>231</v>
      </c>
      <c r="D614" s="7" t="str">
        <f t="shared" si="150"/>
        <v>Erin HEALY</v>
      </c>
      <c r="E614" s="7" t="str">
        <f t="shared" si="151"/>
        <v>U15 Girls</v>
      </c>
      <c r="F614" s="7" t="str">
        <f t="shared" si="152"/>
        <v>Kettering Town Harriers</v>
      </c>
      <c r="G614" s="26">
        <v>13</v>
      </c>
    </row>
    <row r="615" spans="1:8" x14ac:dyDescent="0.35">
      <c r="A615" s="16"/>
      <c r="B615" s="17">
        <v>3</v>
      </c>
      <c r="C615" s="14">
        <v>222</v>
      </c>
      <c r="D615" s="7" t="str">
        <f t="shared" si="150"/>
        <v>Annabelle CLOTWORTHY</v>
      </c>
      <c r="E615" s="7" t="str">
        <f t="shared" si="151"/>
        <v>U15 Girls</v>
      </c>
      <c r="F615" s="7" t="str">
        <f t="shared" si="152"/>
        <v>Kettering Town Harriers</v>
      </c>
      <c r="G615" s="26">
        <v>13.6</v>
      </c>
    </row>
    <row r="616" spans="1:8" x14ac:dyDescent="0.35">
      <c r="A616" s="16"/>
      <c r="B616" s="17">
        <v>4</v>
      </c>
      <c r="C616" s="14">
        <v>236</v>
      </c>
      <c r="D616" s="7" t="str">
        <f t="shared" si="150"/>
        <v>Berny KWEI-TAGOE</v>
      </c>
      <c r="E616" s="7" t="str">
        <f t="shared" si="151"/>
        <v>U15 Girls</v>
      </c>
      <c r="F616" s="7" t="str">
        <f t="shared" si="152"/>
        <v>Kettering Town Harriers</v>
      </c>
      <c r="G616" s="26">
        <v>13.8</v>
      </c>
    </row>
    <row r="617" spans="1:8" x14ac:dyDescent="0.35">
      <c r="A617" s="16"/>
      <c r="B617" s="17">
        <v>5</v>
      </c>
      <c r="C617" s="14">
        <v>209</v>
      </c>
      <c r="D617" s="7" t="str">
        <f t="shared" si="150"/>
        <v>Alex BEALE</v>
      </c>
      <c r="E617" s="7" t="str">
        <f t="shared" si="151"/>
        <v>U15 Girls</v>
      </c>
      <c r="F617" s="7" t="str">
        <f t="shared" si="152"/>
        <v>Kettering Town Harriers</v>
      </c>
      <c r="G617" s="26">
        <v>13.9</v>
      </c>
    </row>
    <row r="618" spans="1:8" x14ac:dyDescent="0.35">
      <c r="A618" s="16"/>
      <c r="B618" s="17">
        <v>6</v>
      </c>
      <c r="C618" s="14">
        <v>230</v>
      </c>
      <c r="D618" s="7" t="str">
        <f t="shared" si="150"/>
        <v>Harmony HART</v>
      </c>
      <c r="E618" s="7" t="str">
        <f t="shared" si="151"/>
        <v>U15 Girls</v>
      </c>
      <c r="F618" s="7" t="str">
        <f t="shared" si="152"/>
        <v>Kettering Town Harriers</v>
      </c>
      <c r="G618" s="26">
        <v>14.6</v>
      </c>
    </row>
    <row r="619" spans="1:8" x14ac:dyDescent="0.35">
      <c r="A619" s="16"/>
      <c r="B619" s="17">
        <v>7</v>
      </c>
      <c r="C619" s="14">
        <v>208</v>
      </c>
      <c r="D619" s="7" t="str">
        <f t="shared" si="150"/>
        <v>Alice BARTON</v>
      </c>
      <c r="E619" s="7" t="str">
        <f t="shared" si="151"/>
        <v>U15 Girls</v>
      </c>
      <c r="F619" s="7" t="str">
        <f t="shared" si="152"/>
        <v>Kettering Town Harriers</v>
      </c>
      <c r="G619" s="26">
        <v>15.3</v>
      </c>
    </row>
    <row r="620" spans="1:8" x14ac:dyDescent="0.35">
      <c r="A620" s="16"/>
      <c r="B620" s="17">
        <v>8</v>
      </c>
      <c r="C620" s="14">
        <v>215</v>
      </c>
      <c r="D620" s="7" t="str">
        <f t="shared" si="150"/>
        <v>Matilda BRAITHWAITE</v>
      </c>
      <c r="E620" s="7" t="str">
        <f t="shared" si="151"/>
        <v>U15 Girls</v>
      </c>
      <c r="F620" s="7" t="str">
        <f t="shared" si="152"/>
        <v>Kettering Town Harriers</v>
      </c>
      <c r="G620" s="26">
        <v>15.3</v>
      </c>
    </row>
    <row r="621" spans="1:8" x14ac:dyDescent="0.35">
      <c r="A621" s="8">
        <v>2</v>
      </c>
    </row>
    <row r="622" spans="1:8" x14ac:dyDescent="0.35">
      <c r="B622" s="9" t="str">
        <f>CONCATENATE("RACE ",A621)</f>
        <v>RACE 2</v>
      </c>
      <c r="C622" s="10" t="s">
        <v>1</v>
      </c>
      <c r="D622" s="11" t="s">
        <v>2</v>
      </c>
      <c r="E622" s="11" t="s">
        <v>3</v>
      </c>
      <c r="F622" s="11" t="s">
        <v>4</v>
      </c>
      <c r="G622" s="12" t="s">
        <v>5</v>
      </c>
      <c r="H622" s="12" t="s">
        <v>6</v>
      </c>
    </row>
    <row r="623" spans="1:8" x14ac:dyDescent="0.35">
      <c r="A623" s="16"/>
      <c r="B623" s="13">
        <v>1</v>
      </c>
      <c r="C623" s="14">
        <v>241</v>
      </c>
      <c r="D623" s="7" t="str">
        <f t="shared" ref="D623:D630" si="153">IF(OR($C623=0,$C623=""),"",VLOOKUP($C623,entrants,7,FALSE))</f>
        <v>Cleo MARTIN-EVANS</v>
      </c>
      <c r="E623" s="7" t="str">
        <f t="shared" ref="E623:E630" si="154">IF(OR($C623=0,$C623=""),"",(VLOOKUP($C623,entrants,10,FALSE)))</f>
        <v>U15 Girls</v>
      </c>
      <c r="F623" s="7" t="str">
        <f t="shared" ref="F623:F630" si="155">IF(OR($C623=0,$C623=""),"",(VLOOKUP($C623,entrants,8,FALSE)))</f>
        <v>Daventry AAC</v>
      </c>
      <c r="G623" s="26">
        <v>13.4</v>
      </c>
    </row>
    <row r="624" spans="1:8" x14ac:dyDescent="0.35">
      <c r="A624" s="16"/>
      <c r="B624" s="17">
        <v>2</v>
      </c>
      <c r="C624" s="14">
        <v>238</v>
      </c>
      <c r="D624" s="7" t="str">
        <f t="shared" si="153"/>
        <v>Kira LEAR</v>
      </c>
      <c r="E624" s="7" t="str">
        <f t="shared" si="154"/>
        <v>U15 Girls</v>
      </c>
      <c r="F624" s="7" t="str">
        <f t="shared" si="155"/>
        <v>Kettering Town Harriers</v>
      </c>
      <c r="G624" s="26">
        <v>13.7</v>
      </c>
    </row>
    <row r="625" spans="1:8" x14ac:dyDescent="0.35">
      <c r="A625" s="16"/>
      <c r="B625" s="17">
        <v>3</v>
      </c>
      <c r="C625" s="14">
        <v>259</v>
      </c>
      <c r="D625" s="7" t="str">
        <f t="shared" si="153"/>
        <v>Ellen SMITH</v>
      </c>
      <c r="E625" s="7" t="str">
        <f t="shared" si="154"/>
        <v>U15 Girls</v>
      </c>
      <c r="F625" s="7" t="str">
        <f t="shared" si="155"/>
        <v>Kettering Town Harriers</v>
      </c>
      <c r="G625" s="26">
        <v>14</v>
      </c>
    </row>
    <row r="626" spans="1:8" x14ac:dyDescent="0.35">
      <c r="A626" s="16"/>
      <c r="B626" s="17">
        <v>4</v>
      </c>
      <c r="C626" s="14">
        <v>199</v>
      </c>
      <c r="D626" s="7" t="s">
        <v>52</v>
      </c>
      <c r="E626" s="7" t="s">
        <v>53</v>
      </c>
      <c r="F626" s="7" t="s">
        <v>54</v>
      </c>
      <c r="G626" s="26">
        <v>14.1</v>
      </c>
    </row>
    <row r="627" spans="1:8" x14ac:dyDescent="0.35">
      <c r="A627" s="16"/>
      <c r="B627" s="17">
        <v>5</v>
      </c>
      <c r="C627" s="14">
        <v>265</v>
      </c>
      <c r="D627" s="7" t="str">
        <f t="shared" si="153"/>
        <v>Ella WATFORD</v>
      </c>
      <c r="E627" s="7" t="str">
        <f t="shared" si="154"/>
        <v>U15 Girls</v>
      </c>
      <c r="F627" s="7" t="str">
        <f t="shared" si="155"/>
        <v>Rugby &amp; Northampton AC</v>
      </c>
      <c r="G627" s="26">
        <v>14.4</v>
      </c>
    </row>
    <row r="628" spans="1:8" x14ac:dyDescent="0.35">
      <c r="A628" s="16"/>
      <c r="B628" s="17">
        <v>6</v>
      </c>
      <c r="C628" s="14">
        <v>256</v>
      </c>
      <c r="D628" s="7" t="str">
        <f t="shared" si="153"/>
        <v>Emily SIERRA PENDERGRAST</v>
      </c>
      <c r="E628" s="7" t="str">
        <f t="shared" si="154"/>
        <v>U15 Girls</v>
      </c>
      <c r="F628" s="7" t="str">
        <f t="shared" si="155"/>
        <v>Kettering Town Harriers</v>
      </c>
      <c r="G628" s="26">
        <v>14.7</v>
      </c>
    </row>
    <row r="629" spans="1:8" x14ac:dyDescent="0.35">
      <c r="A629" s="16"/>
      <c r="B629" s="17">
        <v>7</v>
      </c>
      <c r="C629" s="14">
        <v>246</v>
      </c>
      <c r="D629" s="7" t="str">
        <f t="shared" si="153"/>
        <v>Shanice MCLENNON</v>
      </c>
      <c r="E629" s="7" t="str">
        <f t="shared" si="154"/>
        <v>U15 Girls</v>
      </c>
      <c r="F629" s="7" t="str">
        <f t="shared" si="155"/>
        <v>Rugby &amp; Northampton AC</v>
      </c>
      <c r="G629" s="26">
        <v>14.8</v>
      </c>
    </row>
    <row r="630" spans="1:8" x14ac:dyDescent="0.35">
      <c r="A630" s="16"/>
      <c r="B630" s="17">
        <v>8</v>
      </c>
      <c r="C630" s="14">
        <v>266</v>
      </c>
      <c r="D630" s="7" t="str">
        <f t="shared" si="153"/>
        <v>Millie WATFORD</v>
      </c>
      <c r="E630" s="7" t="str">
        <f t="shared" si="154"/>
        <v>U15 Girls</v>
      </c>
      <c r="F630" s="7" t="str">
        <f t="shared" si="155"/>
        <v>Rugby &amp; Northampton AC</v>
      </c>
      <c r="G630" s="26">
        <v>15.5</v>
      </c>
    </row>
    <row r="631" spans="1:8" x14ac:dyDescent="0.35">
      <c r="A631" s="1" t="s">
        <v>55</v>
      </c>
      <c r="B631" s="17"/>
      <c r="C631" s="21"/>
      <c r="G631" s="22"/>
    </row>
    <row r="632" spans="1:8" x14ac:dyDescent="0.35">
      <c r="B632" s="2">
        <f>IF(OR($A631=0,$A631=""),"",VLOOKUP($A631,timetable,8,FALSE))</f>
        <v>12</v>
      </c>
      <c r="C632" s="3" t="str">
        <f>IF(OR($A631=0,$A631=""),"",VLOOKUP($A631,timetable,9,FALSE))</f>
        <v>T40 U15 Boys 100m Heats</v>
      </c>
      <c r="D632" s="4"/>
      <c r="E632" s="4"/>
      <c r="F632" s="4"/>
      <c r="G632" s="5"/>
    </row>
    <row r="633" spans="1:8" x14ac:dyDescent="0.35">
      <c r="A633" s="8">
        <v>1</v>
      </c>
    </row>
    <row r="634" spans="1:8" x14ac:dyDescent="0.35">
      <c r="B634" s="9" t="str">
        <f>CONCATENATE("RACE ",A633)</f>
        <v>RACE 1</v>
      </c>
      <c r="C634" s="10" t="s">
        <v>1</v>
      </c>
      <c r="D634" s="11" t="s">
        <v>2</v>
      </c>
      <c r="E634" s="11" t="s">
        <v>3</v>
      </c>
      <c r="F634" s="11" t="s">
        <v>4</v>
      </c>
      <c r="G634" s="12" t="s">
        <v>5</v>
      </c>
      <c r="H634" s="12" t="s">
        <v>6</v>
      </c>
    </row>
    <row r="635" spans="1:8" x14ac:dyDescent="0.35">
      <c r="A635" s="16"/>
      <c r="B635" s="13">
        <v>1</v>
      </c>
      <c r="C635" s="14">
        <v>17</v>
      </c>
      <c r="D635" s="7" t="str">
        <f t="shared" ref="D635:D642" si="156">IF(OR($C635=0,$C635=""),"",VLOOKUP($C635,entrants,7,FALSE))</f>
        <v>Connor DADGE</v>
      </c>
      <c r="E635" s="7" t="str">
        <f t="shared" ref="E635:E642" si="157">IF(OR($C635=0,$C635=""),"",(VLOOKUP($C635,entrants,10,FALSE)))</f>
        <v>U15 Boys</v>
      </c>
      <c r="F635" s="7" t="str">
        <f t="shared" ref="F635:F642" si="158">IF(OR($C635=0,$C635=""),"",(VLOOKUP($C635,entrants,8,FALSE)))</f>
        <v>Rugby &amp; Northampton AC</v>
      </c>
      <c r="G635" s="26">
        <v>12.3</v>
      </c>
    </row>
    <row r="636" spans="1:8" x14ac:dyDescent="0.35">
      <c r="A636" s="16"/>
      <c r="B636" s="17">
        <v>2</v>
      </c>
      <c r="C636" s="14">
        <v>16</v>
      </c>
      <c r="D636" s="7" t="str">
        <f t="shared" si="156"/>
        <v>Rhys CROMBLEHOLME</v>
      </c>
      <c r="E636" s="7" t="str">
        <f t="shared" si="157"/>
        <v>U15 Boys</v>
      </c>
      <c r="F636" s="7" t="str">
        <f t="shared" si="158"/>
        <v>Corby AC</v>
      </c>
      <c r="G636" s="26">
        <v>12.4</v>
      </c>
    </row>
    <row r="637" spans="1:8" x14ac:dyDescent="0.35">
      <c r="A637" s="16"/>
      <c r="B637" s="17">
        <v>3</v>
      </c>
      <c r="C637" s="14">
        <v>13</v>
      </c>
      <c r="D637" s="7" t="str">
        <f t="shared" si="156"/>
        <v>Calum CASEY</v>
      </c>
      <c r="E637" s="7" t="str">
        <f t="shared" si="157"/>
        <v>U15 Boys</v>
      </c>
      <c r="F637" s="7" t="str">
        <f t="shared" si="158"/>
        <v>Daventry AAC</v>
      </c>
      <c r="G637" s="26">
        <v>12.4</v>
      </c>
    </row>
    <row r="638" spans="1:8" x14ac:dyDescent="0.35">
      <c r="A638" s="16"/>
      <c r="B638" s="17">
        <v>4</v>
      </c>
      <c r="C638" s="14">
        <v>40</v>
      </c>
      <c r="D638" s="7" t="str">
        <f t="shared" si="156"/>
        <v>Dylan MUKHTAR</v>
      </c>
      <c r="E638" s="7" t="str">
        <f t="shared" si="157"/>
        <v>U15 Boys</v>
      </c>
      <c r="F638" s="7" t="str">
        <f t="shared" si="158"/>
        <v>Kettering Town Harriers</v>
      </c>
      <c r="G638" s="26">
        <v>12.7</v>
      </c>
    </row>
    <row r="639" spans="1:8" x14ac:dyDescent="0.35">
      <c r="A639" s="16"/>
      <c r="B639" s="17">
        <v>5</v>
      </c>
      <c r="C639" s="14">
        <v>24</v>
      </c>
      <c r="D639" s="7" t="str">
        <f t="shared" si="156"/>
        <v>George GAMMAGE</v>
      </c>
      <c r="E639" s="7" t="str">
        <f t="shared" si="157"/>
        <v>U15 Boys</v>
      </c>
      <c r="F639" s="7" t="str">
        <f t="shared" si="158"/>
        <v>Rugby &amp; Northampton AC</v>
      </c>
      <c r="G639" s="26">
        <v>13</v>
      </c>
    </row>
    <row r="640" spans="1:8" x14ac:dyDescent="0.35">
      <c r="A640" s="16"/>
      <c r="B640" s="17">
        <v>6</v>
      </c>
      <c r="C640" s="14">
        <v>1</v>
      </c>
      <c r="D640" s="7" t="str">
        <f t="shared" si="156"/>
        <v>Lewis-Morgan BARTON</v>
      </c>
      <c r="E640" s="7" t="str">
        <f t="shared" si="157"/>
        <v>U15 Boys</v>
      </c>
      <c r="F640" s="7" t="str">
        <f t="shared" si="158"/>
        <v>Kettering Town Harriers</v>
      </c>
      <c r="G640" s="26">
        <v>13.3</v>
      </c>
    </row>
    <row r="641" spans="1:8" x14ac:dyDescent="0.35">
      <c r="A641" s="16"/>
      <c r="B641" s="17">
        <v>7</v>
      </c>
      <c r="C641" s="14">
        <v>59</v>
      </c>
      <c r="D641" s="7" t="str">
        <f t="shared" si="156"/>
        <v>William THORP</v>
      </c>
      <c r="E641" s="7" t="str">
        <f t="shared" si="157"/>
        <v>U15 Boys</v>
      </c>
      <c r="F641" s="7" t="str">
        <f t="shared" si="158"/>
        <v>Daventry AAC</v>
      </c>
      <c r="G641" s="26">
        <v>13.6</v>
      </c>
    </row>
    <row r="642" spans="1:8" x14ac:dyDescent="0.35">
      <c r="A642" s="16"/>
      <c r="B642" s="17">
        <v>8</v>
      </c>
      <c r="C642" s="14">
        <v>49</v>
      </c>
      <c r="D642" s="7" t="str">
        <f t="shared" si="156"/>
        <v>Alfie SANDERSON</v>
      </c>
      <c r="E642" s="7" t="str">
        <f t="shared" si="157"/>
        <v>U15 Boys</v>
      </c>
      <c r="F642" s="7" t="str">
        <f t="shared" si="158"/>
        <v>Daventry AAC</v>
      </c>
      <c r="G642" s="26">
        <v>13.9</v>
      </c>
    </row>
    <row r="643" spans="1:8" x14ac:dyDescent="0.35">
      <c r="A643" s="16">
        <v>2</v>
      </c>
      <c r="B643" s="17"/>
      <c r="C643" s="21"/>
      <c r="G643" s="22"/>
    </row>
    <row r="644" spans="1:8" x14ac:dyDescent="0.35">
      <c r="A644" s="16"/>
      <c r="B644" s="9" t="str">
        <f>CONCATENATE("RACE ",A643)</f>
        <v>RACE 2</v>
      </c>
      <c r="C644" s="10" t="s">
        <v>1</v>
      </c>
      <c r="D644" s="11" t="s">
        <v>2</v>
      </c>
      <c r="E644" s="11" t="s">
        <v>3</v>
      </c>
      <c r="F644" s="11" t="s">
        <v>4</v>
      </c>
      <c r="G644" s="12" t="s">
        <v>5</v>
      </c>
      <c r="H644" s="12" t="s">
        <v>6</v>
      </c>
    </row>
    <row r="645" spans="1:8" x14ac:dyDescent="0.35">
      <c r="A645" s="16"/>
      <c r="B645" s="13">
        <v>1</v>
      </c>
      <c r="C645" s="14"/>
      <c r="D645" s="7" t="str">
        <f t="shared" ref="D645:D652" si="159">IF(OR($C645=0,$C645=""),"",VLOOKUP($C645,entrants,7,FALSE))</f>
        <v/>
      </c>
      <c r="E645" s="7" t="str">
        <f t="shared" ref="E645:E652" si="160">IF(OR($C645=0,$C645=""),"",(VLOOKUP($C645,entrants,10,FALSE)))</f>
        <v/>
      </c>
      <c r="F645" s="7" t="str">
        <f t="shared" ref="F645:F652" si="161">IF(OR($C645=0,$C645=""),"",(VLOOKUP($C645,entrants,8,FALSE)))</f>
        <v/>
      </c>
      <c r="G645" s="26"/>
    </row>
    <row r="646" spans="1:8" x14ac:dyDescent="0.35">
      <c r="A646" s="16"/>
      <c r="B646" s="17">
        <v>2</v>
      </c>
      <c r="C646" s="14"/>
      <c r="D646" s="7" t="str">
        <f t="shared" si="159"/>
        <v/>
      </c>
      <c r="E646" s="7" t="str">
        <f t="shared" si="160"/>
        <v/>
      </c>
      <c r="F646" s="7" t="str">
        <f t="shared" si="161"/>
        <v/>
      </c>
      <c r="G646" s="26"/>
    </row>
    <row r="647" spans="1:8" x14ac:dyDescent="0.35">
      <c r="A647" s="16"/>
      <c r="B647" s="17">
        <v>3</v>
      </c>
      <c r="C647" s="14"/>
      <c r="D647" s="7" t="str">
        <f t="shared" si="159"/>
        <v/>
      </c>
      <c r="E647" s="7" t="str">
        <f t="shared" si="160"/>
        <v/>
      </c>
      <c r="F647" s="7" t="str">
        <f t="shared" si="161"/>
        <v/>
      </c>
      <c r="G647" s="26"/>
    </row>
    <row r="648" spans="1:8" x14ac:dyDescent="0.35">
      <c r="A648" s="16"/>
      <c r="B648" s="17">
        <v>4</v>
      </c>
      <c r="C648" s="14"/>
      <c r="D648" s="7" t="str">
        <f t="shared" si="159"/>
        <v/>
      </c>
      <c r="E648" s="7" t="str">
        <f t="shared" si="160"/>
        <v/>
      </c>
      <c r="F648" s="7" t="str">
        <f t="shared" si="161"/>
        <v/>
      </c>
      <c r="G648" s="26"/>
    </row>
    <row r="649" spans="1:8" x14ac:dyDescent="0.35">
      <c r="A649" s="16"/>
      <c r="B649" s="17">
        <v>5</v>
      </c>
      <c r="C649" s="14"/>
      <c r="D649" s="7" t="str">
        <f t="shared" si="159"/>
        <v/>
      </c>
      <c r="E649" s="7" t="str">
        <f t="shared" si="160"/>
        <v/>
      </c>
      <c r="F649" s="7" t="str">
        <f t="shared" si="161"/>
        <v/>
      </c>
      <c r="G649" s="26"/>
    </row>
    <row r="650" spans="1:8" x14ac:dyDescent="0.35">
      <c r="A650" s="16"/>
      <c r="B650" s="17">
        <v>6</v>
      </c>
      <c r="C650" s="14"/>
      <c r="D650" s="7" t="str">
        <f t="shared" si="159"/>
        <v/>
      </c>
      <c r="E650" s="7" t="str">
        <f t="shared" si="160"/>
        <v/>
      </c>
      <c r="F650" s="7" t="str">
        <f t="shared" si="161"/>
        <v/>
      </c>
      <c r="G650" s="26"/>
    </row>
    <row r="651" spans="1:8" x14ac:dyDescent="0.35">
      <c r="A651" s="16"/>
      <c r="B651" s="17">
        <v>7</v>
      </c>
      <c r="C651" s="14"/>
      <c r="D651" s="7" t="str">
        <f t="shared" si="159"/>
        <v/>
      </c>
      <c r="E651" s="7" t="str">
        <f t="shared" si="160"/>
        <v/>
      </c>
      <c r="F651" s="7" t="str">
        <f t="shared" si="161"/>
        <v/>
      </c>
      <c r="G651" s="26"/>
    </row>
    <row r="652" spans="1:8" x14ac:dyDescent="0.35">
      <c r="B652" s="17">
        <v>8</v>
      </c>
      <c r="C652" s="14"/>
      <c r="D652" s="7" t="str">
        <f t="shared" si="159"/>
        <v/>
      </c>
      <c r="E652" s="7" t="str">
        <f t="shared" si="160"/>
        <v/>
      </c>
      <c r="F652" s="7" t="str">
        <f t="shared" si="161"/>
        <v/>
      </c>
      <c r="G652" s="26"/>
    </row>
    <row r="653" spans="1:8" x14ac:dyDescent="0.35">
      <c r="A653" s="1" t="s">
        <v>56</v>
      </c>
      <c r="D653" s="7" t="str">
        <f>IF(OR($C653=0,$C653=""),"",VLOOKUP($C653,entrants,5,FALSE))</f>
        <v/>
      </c>
      <c r="F653" s="7" t="str">
        <f>IF(OR($C653=0,$C653=""),"",(VLOOKUP($C653,entrants,6,FALSE)))</f>
        <v/>
      </c>
    </row>
    <row r="654" spans="1:8" x14ac:dyDescent="0.35">
      <c r="B654" s="2">
        <f>IF(OR($A653=0,$A653=""),"",VLOOKUP($A653,timetable,8,FALSE))</f>
        <v>12.1</v>
      </c>
      <c r="C654" s="3" t="str">
        <f>IF(OR($A653=0,$A653=""),"",VLOOKUP($A653,timetable,9,FALSE))</f>
        <v>T41 U15 Girls 300m Time Trials</v>
      </c>
      <c r="D654" s="4"/>
      <c r="E654" s="4"/>
      <c r="F654" s="4"/>
      <c r="G654" s="5"/>
    </row>
    <row r="655" spans="1:8" x14ac:dyDescent="0.35">
      <c r="A655" s="8">
        <v>1</v>
      </c>
    </row>
    <row r="656" spans="1:8" x14ac:dyDescent="0.35">
      <c r="B656" s="9" t="str">
        <f>CONCATENATE("RACE ",A655)</f>
        <v>RACE 1</v>
      </c>
      <c r="C656" s="10" t="s">
        <v>1</v>
      </c>
      <c r="D656" s="11" t="s">
        <v>2</v>
      </c>
      <c r="E656" s="11" t="s">
        <v>3</v>
      </c>
      <c r="F656" s="11" t="s">
        <v>4</v>
      </c>
      <c r="G656" s="12" t="s">
        <v>5</v>
      </c>
      <c r="H656" s="12" t="s">
        <v>6</v>
      </c>
    </row>
    <row r="657" spans="1:8" x14ac:dyDescent="0.35">
      <c r="A657" s="16"/>
      <c r="B657" s="13">
        <v>1</v>
      </c>
      <c r="C657" s="14">
        <v>212</v>
      </c>
      <c r="D657" s="7" t="str">
        <f t="shared" ref="D657:D664" si="162">IF(OR($C657=0,$C657=""),"",VLOOKUP($C657,entrants,7,FALSE))</f>
        <v>Mary BEETHAM-GREEN</v>
      </c>
      <c r="E657" s="7" t="str">
        <f t="shared" ref="E657:E664" si="163">IF(OR($C657=0,$C657=""),"",(VLOOKUP($C657,entrants,10,FALSE)))</f>
        <v>U15 Girls</v>
      </c>
      <c r="F657" s="7" t="str">
        <f t="shared" ref="F657:F664" si="164">IF(OR($C657=0,$C657=""),"",(VLOOKUP($C657,entrants,8,FALSE)))</f>
        <v>Rugby &amp; Northampton AC</v>
      </c>
      <c r="G657" s="26">
        <v>43</v>
      </c>
      <c r="H657" s="6" t="s">
        <v>28</v>
      </c>
    </row>
    <row r="658" spans="1:8" x14ac:dyDescent="0.35">
      <c r="A658" s="16"/>
      <c r="B658" s="17">
        <v>2</v>
      </c>
      <c r="C658" s="14">
        <v>196</v>
      </c>
      <c r="D658" s="7" t="s">
        <v>57</v>
      </c>
      <c r="E658" s="7" t="s">
        <v>53</v>
      </c>
      <c r="F658" s="7" t="s">
        <v>58</v>
      </c>
      <c r="G658" s="26">
        <v>43.1</v>
      </c>
    </row>
    <row r="659" spans="1:8" x14ac:dyDescent="0.35">
      <c r="A659" s="16"/>
      <c r="B659" s="17">
        <v>3</v>
      </c>
      <c r="C659" s="14">
        <v>298</v>
      </c>
      <c r="D659" s="7" t="str">
        <f t="shared" si="162"/>
        <v>Fenella DOWNES</v>
      </c>
      <c r="E659" s="7" t="str">
        <f t="shared" si="163"/>
        <v>U15 Girls</v>
      </c>
      <c r="F659" s="7" t="str">
        <f t="shared" si="164"/>
        <v>Rugby &amp; Northampton AC</v>
      </c>
      <c r="G659" s="26">
        <v>45.2</v>
      </c>
    </row>
    <row r="660" spans="1:8" x14ac:dyDescent="0.35">
      <c r="A660" s="16"/>
      <c r="B660" s="17">
        <v>4</v>
      </c>
      <c r="C660" s="14">
        <v>307</v>
      </c>
      <c r="D660" s="7" t="str">
        <f t="shared" si="162"/>
        <v>Abigail PEARCE</v>
      </c>
      <c r="E660" s="7" t="str">
        <f t="shared" si="163"/>
        <v>U15 Girls</v>
      </c>
      <c r="F660" s="7" t="str">
        <f t="shared" si="164"/>
        <v>Rugby &amp; Northampton AC</v>
      </c>
      <c r="G660" s="26">
        <v>45.4</v>
      </c>
    </row>
    <row r="661" spans="1:8" x14ac:dyDescent="0.35">
      <c r="A661" s="16"/>
      <c r="B661" s="17">
        <v>5</v>
      </c>
      <c r="C661" s="14">
        <v>310</v>
      </c>
      <c r="D661" s="7" t="str">
        <f t="shared" si="162"/>
        <v>Abigail WARD</v>
      </c>
      <c r="E661" s="7" t="str">
        <f t="shared" si="163"/>
        <v>U15 Girls</v>
      </c>
      <c r="F661" s="7" t="str">
        <f t="shared" si="164"/>
        <v>Rugby &amp; Northampton AC</v>
      </c>
      <c r="G661" s="26">
        <v>45.5</v>
      </c>
    </row>
    <row r="662" spans="1:8" x14ac:dyDescent="0.35">
      <c r="A662" s="16"/>
      <c r="B662" s="17">
        <v>6</v>
      </c>
      <c r="C662" s="14">
        <v>309</v>
      </c>
      <c r="D662" s="7" t="str">
        <f t="shared" si="162"/>
        <v>Holly WALKER</v>
      </c>
      <c r="E662" s="7" t="str">
        <f t="shared" si="163"/>
        <v>U15 Girls</v>
      </c>
      <c r="F662" s="7" t="str">
        <f t="shared" si="164"/>
        <v>Rugby &amp; Northampton AC</v>
      </c>
      <c r="G662" s="26">
        <v>47.2</v>
      </c>
    </row>
    <row r="663" spans="1:8" x14ac:dyDescent="0.35">
      <c r="A663" s="16"/>
      <c r="B663" s="17">
        <v>7</v>
      </c>
      <c r="C663" s="14">
        <v>296</v>
      </c>
      <c r="D663" s="7" t="str">
        <f t="shared" si="162"/>
        <v>Trinity COOMBS</v>
      </c>
      <c r="E663" s="7" t="str">
        <f t="shared" si="163"/>
        <v>U15 Girls</v>
      </c>
      <c r="F663" s="7" t="str">
        <f t="shared" si="164"/>
        <v>Corby AC</v>
      </c>
      <c r="G663" s="26">
        <v>52.3</v>
      </c>
    </row>
    <row r="664" spans="1:8" x14ac:dyDescent="0.35">
      <c r="A664" s="16"/>
      <c r="B664" s="17">
        <v>8</v>
      </c>
      <c r="C664" s="14"/>
      <c r="D664" s="7" t="str">
        <f t="shared" si="162"/>
        <v/>
      </c>
      <c r="E664" s="7" t="str">
        <f t="shared" si="163"/>
        <v/>
      </c>
      <c r="F664" s="7" t="str">
        <f t="shared" si="164"/>
        <v/>
      </c>
      <c r="G664" s="26"/>
    </row>
    <row r="665" spans="1:8" x14ac:dyDescent="0.35">
      <c r="A665" s="1" t="s">
        <v>59</v>
      </c>
      <c r="B665" s="20"/>
      <c r="C665" s="17"/>
      <c r="D665" s="7" t="str">
        <f>IF(OR($C665=0,$C665=""),"",VLOOKUP($C665,entrants,5,FALSE))</f>
        <v/>
      </c>
      <c r="F665" s="7" t="str">
        <f>IF(OR($C665=0,$C665=""),"",(VLOOKUP($C665,entrants,6,FALSE)))</f>
        <v/>
      </c>
      <c r="G665" s="22"/>
    </row>
    <row r="666" spans="1:8" x14ac:dyDescent="0.35">
      <c r="B666" s="2">
        <f>IF(OR($A665=0,$A665=""),"",VLOOKUP($A665,timetable,8,FALSE))</f>
        <v>12.2</v>
      </c>
      <c r="C666" s="3" t="str">
        <f>IF(OR($A665=0,$A665=""),"",VLOOKUP($A665,timetable,9,FALSE))</f>
        <v>T42 U15 Boys 300m Straight Final</v>
      </c>
      <c r="D666" s="4"/>
      <c r="E666" s="4"/>
      <c r="F666" s="4"/>
      <c r="G666" s="5"/>
    </row>
    <row r="667" spans="1:8" x14ac:dyDescent="0.35">
      <c r="A667" s="8">
        <v>1</v>
      </c>
    </row>
    <row r="668" spans="1:8" x14ac:dyDescent="0.35">
      <c r="B668" s="9" t="str">
        <f>CONCATENATE("RACE ",A667)</f>
        <v>RACE 1</v>
      </c>
      <c r="C668" s="10" t="s">
        <v>1</v>
      </c>
      <c r="D668" s="11" t="s">
        <v>2</v>
      </c>
      <c r="E668" s="11" t="s">
        <v>3</v>
      </c>
      <c r="F668" s="11" t="s">
        <v>4</v>
      </c>
      <c r="G668" s="12" t="s">
        <v>5</v>
      </c>
      <c r="H668" s="12" t="s">
        <v>6</v>
      </c>
    </row>
    <row r="669" spans="1:8" x14ac:dyDescent="0.35">
      <c r="A669" s="16"/>
      <c r="B669" s="13">
        <v>1</v>
      </c>
      <c r="C669" s="14">
        <v>13</v>
      </c>
      <c r="D669" s="7" t="str">
        <f t="shared" ref="D669:D676" si="165">IF(OR($C669=0,$C669=""),"",VLOOKUP($C669,entrants,7,FALSE))</f>
        <v>Calum CASEY</v>
      </c>
      <c r="E669" s="7" t="str">
        <f t="shared" ref="E669:E676" si="166">IF(OR($C669=0,$C669=""),"",(VLOOKUP($C669,entrants,10,FALSE)))</f>
        <v>U15 Boys</v>
      </c>
      <c r="F669" s="7" t="str">
        <f t="shared" ref="F669:F676" si="167">IF(OR($C669=0,$C669=""),"",(VLOOKUP($C669,entrants,8,FALSE)))</f>
        <v>Daventry AAC</v>
      </c>
      <c r="G669" s="26">
        <v>41.9</v>
      </c>
    </row>
    <row r="670" spans="1:8" x14ac:dyDescent="0.35">
      <c r="A670" s="16"/>
      <c r="B670" s="17">
        <v>2</v>
      </c>
      <c r="C670" s="14">
        <v>59</v>
      </c>
      <c r="D670" s="7" t="str">
        <f t="shared" si="165"/>
        <v>William THORP</v>
      </c>
      <c r="E670" s="7" t="str">
        <f t="shared" si="166"/>
        <v>U15 Boys</v>
      </c>
      <c r="F670" s="7" t="str">
        <f t="shared" si="167"/>
        <v>Daventry AAC</v>
      </c>
      <c r="G670" s="26">
        <v>43</v>
      </c>
    </row>
    <row r="671" spans="1:8" x14ac:dyDescent="0.35">
      <c r="A671" s="16"/>
      <c r="B671" s="17">
        <v>3</v>
      </c>
      <c r="C671" s="14">
        <v>94</v>
      </c>
      <c r="D671" s="7" t="str">
        <f t="shared" si="165"/>
        <v>Finley WILSON</v>
      </c>
      <c r="E671" s="7" t="str">
        <f t="shared" si="166"/>
        <v>U15 Boys</v>
      </c>
      <c r="F671" s="7" t="str">
        <f t="shared" si="167"/>
        <v>Corby AC</v>
      </c>
      <c r="G671" s="26">
        <v>43.4</v>
      </c>
    </row>
    <row r="672" spans="1:8" x14ac:dyDescent="0.35">
      <c r="A672" s="16"/>
      <c r="B672" s="17">
        <v>4</v>
      </c>
      <c r="C672" s="14"/>
      <c r="D672" s="7" t="str">
        <f t="shared" si="165"/>
        <v/>
      </c>
      <c r="E672" s="7" t="str">
        <f t="shared" si="166"/>
        <v/>
      </c>
      <c r="F672" s="7" t="str">
        <f t="shared" si="167"/>
        <v/>
      </c>
      <c r="G672" s="26"/>
    </row>
    <row r="673" spans="1:8" x14ac:dyDescent="0.35">
      <c r="A673" s="16"/>
      <c r="B673" s="17">
        <v>5</v>
      </c>
      <c r="C673" s="14"/>
      <c r="D673" s="7" t="str">
        <f t="shared" si="165"/>
        <v/>
      </c>
      <c r="E673" s="7" t="str">
        <f t="shared" si="166"/>
        <v/>
      </c>
      <c r="F673" s="7" t="str">
        <f t="shared" si="167"/>
        <v/>
      </c>
      <c r="G673" s="26"/>
    </row>
    <row r="674" spans="1:8" x14ac:dyDescent="0.35">
      <c r="A674" s="16"/>
      <c r="B674" s="17">
        <v>6</v>
      </c>
      <c r="C674" s="14"/>
      <c r="D674" s="7" t="str">
        <f t="shared" si="165"/>
        <v/>
      </c>
      <c r="E674" s="7" t="str">
        <f t="shared" si="166"/>
        <v/>
      </c>
      <c r="F674" s="7" t="str">
        <f t="shared" si="167"/>
        <v/>
      </c>
      <c r="G674" s="26"/>
    </row>
    <row r="675" spans="1:8" x14ac:dyDescent="0.35">
      <c r="A675" s="16"/>
      <c r="B675" s="17">
        <v>7</v>
      </c>
      <c r="C675" s="14"/>
      <c r="D675" s="7" t="str">
        <f t="shared" si="165"/>
        <v/>
      </c>
      <c r="E675" s="7" t="str">
        <f t="shared" si="166"/>
        <v/>
      </c>
      <c r="F675" s="7" t="str">
        <f t="shared" si="167"/>
        <v/>
      </c>
      <c r="G675" s="26"/>
    </row>
    <row r="676" spans="1:8" x14ac:dyDescent="0.35">
      <c r="B676" s="17">
        <v>8</v>
      </c>
      <c r="C676" s="14"/>
      <c r="D676" s="7" t="str">
        <f t="shared" si="165"/>
        <v/>
      </c>
      <c r="E676" s="7" t="str">
        <f t="shared" si="166"/>
        <v/>
      </c>
      <c r="F676" s="7" t="str">
        <f t="shared" si="167"/>
        <v/>
      </c>
      <c r="G676" s="26"/>
    </row>
    <row r="677" spans="1:8" x14ac:dyDescent="0.35">
      <c r="A677" s="1" t="s">
        <v>60</v>
      </c>
      <c r="B677" s="20"/>
      <c r="C677" s="17"/>
      <c r="D677" s="7" t="str">
        <f>IF(OR($C677=0,$C677=""),"",VLOOKUP($C677,entrants,5,FALSE))</f>
        <v/>
      </c>
      <c r="F677" s="7" t="str">
        <f>IF(OR($C677=0,$C677=""),"",(VLOOKUP($C677,entrants,6,FALSE)))</f>
        <v/>
      </c>
      <c r="G677" s="22"/>
    </row>
    <row r="678" spans="1:8" x14ac:dyDescent="0.35">
      <c r="B678" s="2">
        <f>IF(OR($A677=0,$A677=""),"",VLOOKUP($A677,timetable,8,FALSE))</f>
        <v>12.25</v>
      </c>
      <c r="C678" s="3" t="str">
        <f>IF(OR($A677=0,$A677=""),"",VLOOKUP($A677,timetable,9,FALSE))</f>
        <v>T43 U17 Women 300m Straight Final</v>
      </c>
      <c r="D678" s="4"/>
      <c r="E678" s="4"/>
      <c r="F678" s="4"/>
      <c r="G678" s="5"/>
    </row>
    <row r="679" spans="1:8" x14ac:dyDescent="0.35">
      <c r="A679" s="8">
        <v>1</v>
      </c>
    </row>
    <row r="680" spans="1:8" x14ac:dyDescent="0.35">
      <c r="B680" s="9" t="str">
        <f>CONCATENATE("RACE ",A679)</f>
        <v>RACE 1</v>
      </c>
      <c r="C680" s="10" t="s">
        <v>1</v>
      </c>
      <c r="D680" s="11" t="s">
        <v>2</v>
      </c>
      <c r="E680" s="11" t="s">
        <v>3</v>
      </c>
      <c r="F680" s="11" t="s">
        <v>4</v>
      </c>
      <c r="G680" s="12" t="s">
        <v>5</v>
      </c>
      <c r="H680" s="12" t="s">
        <v>6</v>
      </c>
    </row>
    <row r="681" spans="1:8" x14ac:dyDescent="0.35">
      <c r="A681" s="16"/>
      <c r="B681" s="13">
        <v>1</v>
      </c>
      <c r="C681" s="14">
        <v>283</v>
      </c>
      <c r="D681" s="7" t="str">
        <f t="shared" ref="D681:D687" si="168">IF(OR($C681=0,$C681=""),"",VLOOKUP($C681,entrants,7,FALSE))</f>
        <v>Niamh MONAGHAN</v>
      </c>
      <c r="E681" s="7" t="str">
        <f t="shared" ref="E681:E687" si="169">IF(OR($C681=0,$C681=""),"",(VLOOKUP($C681,entrants,10,FALSE)))</f>
        <v>U17 Women</v>
      </c>
      <c r="F681" s="7" t="str">
        <f t="shared" ref="F681:F687" si="170">IF(OR($C681=0,$C681=""),"",(VLOOKUP($C681,entrants,8,FALSE)))</f>
        <v>Kettering Town Harriers</v>
      </c>
      <c r="G681" s="26">
        <v>45.7</v>
      </c>
    </row>
    <row r="682" spans="1:8" x14ac:dyDescent="0.35">
      <c r="A682" s="16"/>
      <c r="B682" s="17">
        <v>2</v>
      </c>
      <c r="C682" s="14">
        <v>302</v>
      </c>
      <c r="D682" s="7" t="str">
        <f t="shared" si="168"/>
        <v>Harriet JOLLEY</v>
      </c>
      <c r="E682" s="7" t="str">
        <f t="shared" si="169"/>
        <v>U17 Women</v>
      </c>
      <c r="F682" s="7" t="str">
        <f t="shared" si="170"/>
        <v>Kettering Town Harriers</v>
      </c>
      <c r="G682" s="26">
        <v>46</v>
      </c>
    </row>
    <row r="683" spans="1:8" x14ac:dyDescent="0.35">
      <c r="A683" s="16"/>
      <c r="B683" s="17">
        <v>3</v>
      </c>
      <c r="C683" s="14">
        <v>311</v>
      </c>
      <c r="D683" s="7" t="str">
        <f t="shared" si="168"/>
        <v>Olivia WHITE</v>
      </c>
      <c r="E683" s="7" t="str">
        <f t="shared" si="169"/>
        <v>U17 Women</v>
      </c>
      <c r="F683" s="7" t="str">
        <f t="shared" si="170"/>
        <v>Rugby &amp; Northampton AC</v>
      </c>
      <c r="G683" s="26">
        <v>46.8</v>
      </c>
    </row>
    <row r="684" spans="1:8" x14ac:dyDescent="0.35">
      <c r="A684" s="16"/>
      <c r="B684" s="17">
        <v>4</v>
      </c>
      <c r="C684" s="14">
        <v>301</v>
      </c>
      <c r="D684" s="7" t="str">
        <f t="shared" si="168"/>
        <v>Chloe HEARNE</v>
      </c>
      <c r="E684" s="7" t="str">
        <f t="shared" si="169"/>
        <v>U17 Women</v>
      </c>
      <c r="F684" s="7" t="str">
        <f t="shared" si="170"/>
        <v>Kettering Town Harriers</v>
      </c>
      <c r="G684" s="26">
        <v>50.2</v>
      </c>
    </row>
    <row r="685" spans="1:8" x14ac:dyDescent="0.35">
      <c r="A685" s="16"/>
      <c r="B685" s="17">
        <v>5</v>
      </c>
      <c r="C685" s="14"/>
      <c r="D685" s="7" t="str">
        <f t="shared" si="168"/>
        <v/>
      </c>
      <c r="E685" s="7" t="str">
        <f t="shared" si="169"/>
        <v/>
      </c>
      <c r="F685" s="7" t="str">
        <f t="shared" si="170"/>
        <v/>
      </c>
      <c r="G685" s="26"/>
    </row>
    <row r="686" spans="1:8" x14ac:dyDescent="0.35">
      <c r="A686" s="16"/>
      <c r="B686" s="17">
        <v>6</v>
      </c>
      <c r="C686" s="14"/>
      <c r="D686" s="7" t="str">
        <f t="shared" si="168"/>
        <v/>
      </c>
      <c r="E686" s="7" t="str">
        <f t="shared" si="169"/>
        <v/>
      </c>
      <c r="F686" s="7" t="str">
        <f t="shared" si="170"/>
        <v/>
      </c>
      <c r="G686" s="26"/>
    </row>
    <row r="687" spans="1:8" x14ac:dyDescent="0.35">
      <c r="A687" s="16"/>
      <c r="B687" s="17">
        <v>7</v>
      </c>
      <c r="C687" s="14"/>
      <c r="D687" s="7" t="str">
        <f t="shared" si="168"/>
        <v/>
      </c>
      <c r="E687" s="7" t="str">
        <f t="shared" si="169"/>
        <v/>
      </c>
      <c r="F687" s="7" t="str">
        <f t="shared" si="170"/>
        <v/>
      </c>
      <c r="G687" s="26"/>
    </row>
    <row r="688" spans="1:8" x14ac:dyDescent="0.35">
      <c r="A688" s="1" t="s">
        <v>61</v>
      </c>
      <c r="D688" s="7" t="str">
        <f>IF(OR($C688=0,$C688=""),"",VLOOKUP($C688,entrants,5,FALSE))</f>
        <v/>
      </c>
      <c r="F688" s="7" t="str">
        <f>IF(OR($C688=0,$C688=""),"",(VLOOKUP($C688,entrants,6,FALSE)))</f>
        <v/>
      </c>
    </row>
    <row r="689" spans="1:8" x14ac:dyDescent="0.35">
      <c r="B689" s="2">
        <f>IF(OR($A688=0,$A688=""),"",VLOOKUP($A688,timetable,8,FALSE))</f>
        <v>12.3</v>
      </c>
      <c r="C689" s="3" t="str">
        <f>IF(OR($A688=0,$A688=""),"",VLOOKUP($A688,timetable,9,FALSE))</f>
        <v>T44 U17 Men 400m Straight Final</v>
      </c>
      <c r="D689" s="4"/>
      <c r="E689" s="4"/>
      <c r="F689" s="4"/>
      <c r="G689" s="5"/>
    </row>
    <row r="690" spans="1:8" x14ac:dyDescent="0.35">
      <c r="A690" s="8">
        <v>1</v>
      </c>
    </row>
    <row r="691" spans="1:8" x14ac:dyDescent="0.35">
      <c r="B691" s="9" t="str">
        <f>CONCATENATE("RACE ",A690)</f>
        <v>RACE 1</v>
      </c>
      <c r="C691" s="10" t="s">
        <v>1</v>
      </c>
      <c r="D691" s="11" t="s">
        <v>2</v>
      </c>
      <c r="E691" s="11" t="s">
        <v>3</v>
      </c>
      <c r="F691" s="11" t="s">
        <v>4</v>
      </c>
      <c r="G691" s="12" t="s">
        <v>5</v>
      </c>
      <c r="H691" s="12" t="s">
        <v>6</v>
      </c>
    </row>
    <row r="692" spans="1:8" x14ac:dyDescent="0.35">
      <c r="A692" s="16"/>
      <c r="B692" s="13">
        <v>1</v>
      </c>
      <c r="C692" s="14">
        <v>92</v>
      </c>
      <c r="D692" s="7" t="str">
        <f t="shared" ref="D692:D699" si="171">IF(OR($C692=0,$C692=""),"",VLOOKUP($C692,entrants,7,FALSE))</f>
        <v>Jake TRENT</v>
      </c>
      <c r="E692" s="7" t="str">
        <f t="shared" ref="E692:E699" si="172">IF(OR($C692=0,$C692=""),"",(VLOOKUP($C692,entrants,10,FALSE)))</f>
        <v>U17 Men</v>
      </c>
      <c r="F692" s="7" t="str">
        <f t="shared" ref="F692:F699" si="173">IF(OR($C692=0,$C692=""),"",(VLOOKUP($C692,entrants,8,FALSE)))</f>
        <v>Kettering Town Harriers</v>
      </c>
      <c r="G692" s="26">
        <v>54</v>
      </c>
    </row>
    <row r="693" spans="1:8" x14ac:dyDescent="0.35">
      <c r="A693" s="16"/>
      <c r="B693" s="17">
        <v>2</v>
      </c>
      <c r="C693" s="14">
        <v>88</v>
      </c>
      <c r="D693" s="7" t="str">
        <f t="shared" si="171"/>
        <v>Thomas JAWAD</v>
      </c>
      <c r="E693" s="7" t="str">
        <f t="shared" si="172"/>
        <v>U17 Men</v>
      </c>
      <c r="F693" s="7" t="str">
        <f t="shared" si="173"/>
        <v>Kettering Town Harriers</v>
      </c>
      <c r="G693" s="26">
        <v>54.4</v>
      </c>
    </row>
    <row r="694" spans="1:8" x14ac:dyDescent="0.35">
      <c r="A694" s="16"/>
      <c r="B694" s="17">
        <v>3</v>
      </c>
      <c r="C694" s="14">
        <v>90</v>
      </c>
      <c r="D694" s="7" t="str">
        <f t="shared" si="171"/>
        <v>Ewan ROBERTS</v>
      </c>
      <c r="E694" s="7" t="str">
        <f t="shared" si="172"/>
        <v>U17 Men</v>
      </c>
      <c r="F694" s="7" t="str">
        <f t="shared" si="173"/>
        <v>Rugby &amp; Northampton AC</v>
      </c>
      <c r="G694" s="26">
        <v>55.4</v>
      </c>
    </row>
    <row r="695" spans="1:8" x14ac:dyDescent="0.35">
      <c r="A695" s="16"/>
      <c r="B695" s="17">
        <v>4</v>
      </c>
      <c r="C695" s="14">
        <v>86</v>
      </c>
      <c r="D695" s="7" t="str">
        <f t="shared" si="171"/>
        <v>Samuel BARKER (2)</v>
      </c>
      <c r="E695" s="7" t="str">
        <f t="shared" si="172"/>
        <v>U17 Men</v>
      </c>
      <c r="F695" s="7" t="str">
        <f t="shared" si="173"/>
        <v>Daventry AAC</v>
      </c>
      <c r="G695" s="26">
        <v>56.7</v>
      </c>
    </row>
    <row r="696" spans="1:8" x14ac:dyDescent="0.35">
      <c r="A696" s="16"/>
      <c r="B696" s="17">
        <v>5</v>
      </c>
      <c r="C696" s="14"/>
      <c r="D696" s="7" t="str">
        <f t="shared" si="171"/>
        <v/>
      </c>
      <c r="E696" s="7" t="str">
        <f t="shared" si="172"/>
        <v/>
      </c>
      <c r="F696" s="7" t="str">
        <f t="shared" si="173"/>
        <v/>
      </c>
      <c r="G696" s="26"/>
    </row>
    <row r="697" spans="1:8" x14ac:dyDescent="0.35">
      <c r="A697" s="16"/>
      <c r="B697" s="17">
        <v>6</v>
      </c>
      <c r="C697" s="14"/>
      <c r="D697" s="7" t="str">
        <f t="shared" si="171"/>
        <v/>
      </c>
      <c r="E697" s="7" t="str">
        <f t="shared" si="172"/>
        <v/>
      </c>
      <c r="F697" s="7" t="str">
        <f t="shared" si="173"/>
        <v/>
      </c>
      <c r="G697" s="26"/>
    </row>
    <row r="698" spans="1:8" x14ac:dyDescent="0.35">
      <c r="A698" s="16"/>
      <c r="B698" s="17">
        <v>7</v>
      </c>
      <c r="C698" s="14"/>
      <c r="D698" s="7" t="str">
        <f t="shared" si="171"/>
        <v/>
      </c>
      <c r="E698" s="7" t="str">
        <f t="shared" si="172"/>
        <v/>
      </c>
      <c r="F698" s="7" t="str">
        <f t="shared" si="173"/>
        <v/>
      </c>
      <c r="G698" s="26"/>
    </row>
    <row r="699" spans="1:8" x14ac:dyDescent="0.35">
      <c r="B699" s="17">
        <v>8</v>
      </c>
      <c r="C699" s="14"/>
      <c r="D699" s="7" t="str">
        <f t="shared" si="171"/>
        <v/>
      </c>
      <c r="E699" s="7" t="str">
        <f t="shared" si="172"/>
        <v/>
      </c>
      <c r="F699" s="7" t="str">
        <f t="shared" si="173"/>
        <v/>
      </c>
      <c r="G699" s="26"/>
    </row>
    <row r="700" spans="1:8" x14ac:dyDescent="0.35">
      <c r="A700" s="1" t="s">
        <v>62</v>
      </c>
      <c r="D700" s="7" t="str">
        <f>IF(OR($C700=0,$C700=""),"",VLOOKUP($C700,entrants,5,FALSE))</f>
        <v/>
      </c>
      <c r="F700" s="7" t="str">
        <f>IF(OR($C700=0,$C700=""),"",(VLOOKUP($C700,entrants,6,FALSE)))</f>
        <v/>
      </c>
    </row>
    <row r="701" spans="1:8" x14ac:dyDescent="0.35">
      <c r="B701" s="2">
        <f>IF(OR($A700=0,$A700=""),"",VLOOKUP($A700,timetable,8,FALSE))</f>
        <v>12.35</v>
      </c>
      <c r="C701" s="3" t="str">
        <f>IF(OR($A700=0,$A700=""),"",VLOOKUP($A700,timetable,9,FALSE))</f>
        <v>T45 u20w/Sen W 400m Straight Final</v>
      </c>
      <c r="D701" s="4"/>
      <c r="E701" s="4"/>
      <c r="F701" s="4"/>
      <c r="G701" s="5"/>
    </row>
    <row r="702" spans="1:8" x14ac:dyDescent="0.35">
      <c r="A702" s="8">
        <v>1</v>
      </c>
    </row>
    <row r="703" spans="1:8" x14ac:dyDescent="0.35">
      <c r="B703" s="9" t="str">
        <f>CONCATENATE("RACE ",A702)</f>
        <v>RACE 1</v>
      </c>
      <c r="C703" s="10" t="s">
        <v>1</v>
      </c>
      <c r="D703" s="11" t="s">
        <v>2</v>
      </c>
      <c r="E703" s="11" t="s">
        <v>3</v>
      </c>
      <c r="F703" s="11" t="s">
        <v>4</v>
      </c>
      <c r="G703" s="12" t="s">
        <v>5</v>
      </c>
      <c r="H703" s="12" t="s">
        <v>6</v>
      </c>
    </row>
    <row r="704" spans="1:8" x14ac:dyDescent="0.35">
      <c r="A704" s="16"/>
      <c r="B704" s="13">
        <v>1</v>
      </c>
      <c r="C704" s="14">
        <v>306</v>
      </c>
      <c r="D704" s="7" t="str">
        <f t="shared" ref="D704:D711" si="174">IF(OR($C704=0,$C704=""),"",VLOOKUP($C704,entrants,7,FALSE))</f>
        <v>Ella PALMER</v>
      </c>
      <c r="E704" s="7" t="str">
        <f t="shared" ref="E704:E711" si="175">IF(OR($C704=0,$C704=""),"",(VLOOKUP($C704,entrants,10,FALSE)))</f>
        <v>U20 Women</v>
      </c>
      <c r="F704" s="7" t="str">
        <f t="shared" ref="F704:F711" si="176">IF(OR($C704=0,$C704=""),"",(VLOOKUP($C704,entrants,8,FALSE)))</f>
        <v>Kettering Town Harriers</v>
      </c>
      <c r="G704" s="26">
        <v>61.2</v>
      </c>
    </row>
    <row r="705" spans="1:8" x14ac:dyDescent="0.35">
      <c r="A705" s="16"/>
      <c r="B705" s="17">
        <v>2</v>
      </c>
      <c r="C705" s="14">
        <v>304</v>
      </c>
      <c r="D705" s="7" t="str">
        <f t="shared" si="174"/>
        <v>Krisztina KURUCZ</v>
      </c>
      <c r="E705" s="7" t="str">
        <f t="shared" si="175"/>
        <v>Senior Women</v>
      </c>
      <c r="F705" s="7" t="str">
        <f t="shared" si="176"/>
        <v>Kettering Town Harriers</v>
      </c>
      <c r="G705" s="26">
        <v>65.8</v>
      </c>
    </row>
    <row r="706" spans="1:8" x14ac:dyDescent="0.35">
      <c r="A706" s="16"/>
      <c r="B706" s="17">
        <v>3</v>
      </c>
      <c r="C706" s="14">
        <v>300</v>
      </c>
      <c r="D706" s="7" t="str">
        <f t="shared" si="174"/>
        <v>Natalie GODDARD</v>
      </c>
      <c r="E706" s="7" t="str">
        <f t="shared" si="175"/>
        <v>U20 Women</v>
      </c>
      <c r="F706" s="7" t="str">
        <f t="shared" si="176"/>
        <v>Rugby &amp; Northampton AC</v>
      </c>
      <c r="G706" s="26">
        <v>66.099999999999994</v>
      </c>
    </row>
    <row r="707" spans="1:8" x14ac:dyDescent="0.35">
      <c r="A707" s="16"/>
      <c r="B707" s="17">
        <v>4</v>
      </c>
      <c r="C707" s="14">
        <v>297</v>
      </c>
      <c r="D707" s="7" t="str">
        <f t="shared" si="174"/>
        <v>Lauren CUNILD</v>
      </c>
      <c r="E707" s="7" t="str">
        <f t="shared" si="175"/>
        <v>U20 Women</v>
      </c>
      <c r="F707" s="7" t="str">
        <f t="shared" si="176"/>
        <v>Rugby &amp; Northampton AC</v>
      </c>
      <c r="G707" s="26">
        <v>68</v>
      </c>
    </row>
    <row r="708" spans="1:8" x14ac:dyDescent="0.35">
      <c r="A708" s="16"/>
      <c r="B708" s="17">
        <v>5</v>
      </c>
      <c r="C708" s="14"/>
      <c r="D708" s="7" t="str">
        <f t="shared" si="174"/>
        <v/>
      </c>
      <c r="E708" s="7" t="str">
        <f t="shared" si="175"/>
        <v/>
      </c>
      <c r="F708" s="7" t="str">
        <f t="shared" si="176"/>
        <v/>
      </c>
      <c r="G708" s="26"/>
    </row>
    <row r="709" spans="1:8" x14ac:dyDescent="0.35">
      <c r="A709" s="16"/>
      <c r="B709" s="17">
        <v>6</v>
      </c>
      <c r="C709" s="14"/>
      <c r="D709" s="7" t="str">
        <f t="shared" si="174"/>
        <v/>
      </c>
      <c r="E709" s="7" t="str">
        <f t="shared" si="175"/>
        <v/>
      </c>
      <c r="F709" s="7" t="str">
        <f t="shared" si="176"/>
        <v/>
      </c>
      <c r="G709" s="26"/>
    </row>
    <row r="710" spans="1:8" x14ac:dyDescent="0.35">
      <c r="A710" s="16"/>
      <c r="B710" s="17">
        <v>7</v>
      </c>
      <c r="C710" s="14"/>
      <c r="D710" s="7" t="str">
        <f t="shared" si="174"/>
        <v/>
      </c>
      <c r="E710" s="7" t="str">
        <f t="shared" si="175"/>
        <v/>
      </c>
      <c r="F710" s="7" t="str">
        <f t="shared" si="176"/>
        <v/>
      </c>
      <c r="G710" s="26"/>
    </row>
    <row r="711" spans="1:8" x14ac:dyDescent="0.35">
      <c r="B711" s="17">
        <v>8</v>
      </c>
      <c r="C711" s="14"/>
      <c r="D711" s="7" t="str">
        <f t="shared" si="174"/>
        <v/>
      </c>
      <c r="E711" s="7" t="str">
        <f t="shared" si="175"/>
        <v/>
      </c>
      <c r="F711" s="7" t="str">
        <f t="shared" si="176"/>
        <v/>
      </c>
      <c r="G711" s="26"/>
    </row>
    <row r="712" spans="1:8" x14ac:dyDescent="0.35">
      <c r="A712" s="1" t="s">
        <v>63</v>
      </c>
      <c r="D712" s="7" t="str">
        <f>IF(OR($C712=0,$C712=""),"",VLOOKUP($C712,entrants,5,FALSE))</f>
        <v/>
      </c>
      <c r="F712" s="7" t="str">
        <f>IF(OR($C712=0,$C712=""),"",(VLOOKUP($C712,entrants,6,FALSE)))</f>
        <v/>
      </c>
    </row>
    <row r="713" spans="1:8" x14ac:dyDescent="0.35">
      <c r="B713" s="2">
        <f>IF(OR($A712=0,$A712=""),"",VLOOKUP($A712,timetable,8,FALSE))</f>
        <v>12.4</v>
      </c>
      <c r="C713" s="3" t="str">
        <f>IF(OR($A712=0,$A712=""),"",VLOOKUP($A712,timetable,9,FALSE))</f>
        <v>T46 Vet M 400m Straight Final</v>
      </c>
      <c r="D713" s="4"/>
      <c r="E713" s="4"/>
      <c r="F713" s="4"/>
      <c r="G713" s="5"/>
    </row>
    <row r="714" spans="1:8" x14ac:dyDescent="0.35">
      <c r="A714" s="8">
        <v>1</v>
      </c>
    </row>
    <row r="715" spans="1:8" x14ac:dyDescent="0.35">
      <c r="B715" s="9" t="str">
        <f>CONCATENATE("RACE ",A714)</f>
        <v>RACE 1</v>
      </c>
      <c r="C715" s="10" t="s">
        <v>1</v>
      </c>
      <c r="D715" s="11" t="s">
        <v>2</v>
      </c>
      <c r="E715" s="11" t="s">
        <v>3</v>
      </c>
      <c r="F715" s="11" t="s">
        <v>4</v>
      </c>
      <c r="G715" s="12" t="s">
        <v>5</v>
      </c>
      <c r="H715" s="12" t="s">
        <v>6</v>
      </c>
    </row>
    <row r="716" spans="1:8" x14ac:dyDescent="0.35">
      <c r="A716" s="16"/>
      <c r="B716" s="13">
        <v>1</v>
      </c>
      <c r="C716" s="14">
        <v>31</v>
      </c>
      <c r="D716" s="7" t="str">
        <f t="shared" ref="D716:D723" si="177">IF(OR($C716=0,$C716=""),"",VLOOKUP($C716,entrants,7,FALSE))</f>
        <v>Atholl LAWSON</v>
      </c>
      <c r="E716" s="7" t="str">
        <f t="shared" ref="E716:E723" si="178">IF(OR($C716=0,$C716=""),"",(VLOOKUP($C716,entrants,10,FALSE)))</f>
        <v>Masters (M)</v>
      </c>
      <c r="F716" s="7" t="str">
        <f t="shared" ref="F716:F723" si="179">IF(OR($C716=0,$C716=""),"",(VLOOKUP($C716,entrants,8,FALSE)))</f>
        <v>Corby AC</v>
      </c>
      <c r="G716" s="26">
        <v>55.2</v>
      </c>
      <c r="H716" s="30" t="s">
        <v>28</v>
      </c>
    </row>
    <row r="717" spans="1:8" x14ac:dyDescent="0.35">
      <c r="A717" s="16"/>
      <c r="B717" s="17">
        <v>2</v>
      </c>
      <c r="C717" s="14">
        <v>33</v>
      </c>
      <c r="D717" s="7" t="str">
        <f t="shared" si="177"/>
        <v>Keith LOK</v>
      </c>
      <c r="E717" s="7" t="str">
        <f t="shared" si="178"/>
        <v>Masters (M)</v>
      </c>
      <c r="F717" s="7" t="str">
        <f t="shared" si="179"/>
        <v>Wellingborough &amp; District AC</v>
      </c>
      <c r="G717" s="26">
        <v>62.5</v>
      </c>
    </row>
    <row r="718" spans="1:8" x14ac:dyDescent="0.35">
      <c r="A718" s="16"/>
      <c r="B718" s="17">
        <v>3</v>
      </c>
      <c r="C718" s="14">
        <v>45</v>
      </c>
      <c r="D718" s="7" t="str">
        <f t="shared" si="177"/>
        <v>Wilson PATERSON</v>
      </c>
      <c r="E718" s="7" t="str">
        <f t="shared" si="178"/>
        <v>Masters (M)</v>
      </c>
      <c r="F718" s="7" t="str">
        <f t="shared" si="179"/>
        <v>Corby AC</v>
      </c>
      <c r="G718" s="26">
        <v>65.2</v>
      </c>
    </row>
    <row r="719" spans="1:8" x14ac:dyDescent="0.35">
      <c r="A719" s="16"/>
      <c r="B719" s="17">
        <v>4</v>
      </c>
      <c r="C719" s="14"/>
      <c r="D719" s="7" t="str">
        <f t="shared" si="177"/>
        <v/>
      </c>
      <c r="E719" s="7" t="str">
        <f t="shared" si="178"/>
        <v/>
      </c>
      <c r="F719" s="7" t="str">
        <f t="shared" si="179"/>
        <v/>
      </c>
      <c r="G719" s="26"/>
    </row>
    <row r="720" spans="1:8" x14ac:dyDescent="0.35">
      <c r="A720" s="16"/>
      <c r="B720" s="17">
        <v>5</v>
      </c>
      <c r="C720" s="14"/>
      <c r="D720" s="7" t="str">
        <f t="shared" si="177"/>
        <v/>
      </c>
      <c r="E720" s="7" t="str">
        <f t="shared" si="178"/>
        <v/>
      </c>
      <c r="F720" s="7" t="str">
        <f t="shared" si="179"/>
        <v/>
      </c>
      <c r="G720" s="26"/>
    </row>
    <row r="721" spans="1:8" x14ac:dyDescent="0.35">
      <c r="A721" s="16"/>
      <c r="B721" s="17">
        <v>6</v>
      </c>
      <c r="C721" s="14"/>
      <c r="D721" s="7" t="str">
        <f t="shared" si="177"/>
        <v/>
      </c>
      <c r="E721" s="7" t="str">
        <f t="shared" si="178"/>
        <v/>
      </c>
      <c r="F721" s="7" t="str">
        <f t="shared" si="179"/>
        <v/>
      </c>
      <c r="G721" s="26"/>
    </row>
    <row r="722" spans="1:8" x14ac:dyDescent="0.35">
      <c r="A722" s="16"/>
      <c r="B722" s="17">
        <v>7</v>
      </c>
      <c r="C722" s="14"/>
      <c r="D722" s="7" t="str">
        <f t="shared" si="177"/>
        <v/>
      </c>
      <c r="E722" s="7" t="str">
        <f t="shared" si="178"/>
        <v/>
      </c>
      <c r="F722" s="7" t="str">
        <f t="shared" si="179"/>
        <v/>
      </c>
      <c r="G722" s="26"/>
    </row>
    <row r="723" spans="1:8" x14ac:dyDescent="0.35">
      <c r="A723" s="16"/>
      <c r="B723" s="17">
        <v>8</v>
      </c>
      <c r="C723" s="14"/>
      <c r="D723" s="7" t="str">
        <f t="shared" si="177"/>
        <v/>
      </c>
      <c r="E723" s="7" t="str">
        <f t="shared" si="178"/>
        <v/>
      </c>
      <c r="F723" s="7" t="str">
        <f t="shared" si="179"/>
        <v/>
      </c>
      <c r="G723" s="26"/>
    </row>
    <row r="724" spans="1:8" x14ac:dyDescent="0.35">
      <c r="A724" s="1" t="s">
        <v>64</v>
      </c>
      <c r="B724" s="20"/>
      <c r="C724" s="17"/>
      <c r="D724" s="7" t="str">
        <f>IF(OR($C724=0,$C724=""),"",VLOOKUP($C724,entrants,5,FALSE))</f>
        <v/>
      </c>
      <c r="F724" s="7" t="str">
        <f>IF(OR($C724=0,$C724=""),"",(VLOOKUP($C724,entrants,6,FALSE)))</f>
        <v/>
      </c>
      <c r="G724" s="22"/>
    </row>
    <row r="725" spans="1:8" x14ac:dyDescent="0.35">
      <c r="B725" s="2">
        <f>IF(OR($A724=0,$A724=""),"",VLOOKUP($A724,timetable,8,FALSE))</f>
        <v>12.45</v>
      </c>
      <c r="C725" s="3" t="str">
        <f>IF(OR($A724=0,$A724=""),"",VLOOKUP($A724,timetable,9,FALSE))</f>
        <v>T47 u20m/Sen M 400m Straight Final</v>
      </c>
      <c r="D725" s="4"/>
      <c r="E725" s="4"/>
      <c r="F725" s="4"/>
      <c r="G725" s="5"/>
    </row>
    <row r="726" spans="1:8" x14ac:dyDescent="0.35">
      <c r="A726" s="8">
        <v>1</v>
      </c>
    </row>
    <row r="727" spans="1:8" x14ac:dyDescent="0.35">
      <c r="B727" s="9" t="str">
        <f>CONCATENATE("RACE ",A726)</f>
        <v>RACE 1</v>
      </c>
      <c r="C727" s="10" t="s">
        <v>1</v>
      </c>
      <c r="D727" s="11" t="s">
        <v>2</v>
      </c>
      <c r="E727" s="11" t="s">
        <v>3</v>
      </c>
      <c r="F727" s="11" t="s">
        <v>4</v>
      </c>
      <c r="G727" s="12" t="s">
        <v>5</v>
      </c>
      <c r="H727" s="12" t="s">
        <v>6</v>
      </c>
    </row>
    <row r="728" spans="1:8" x14ac:dyDescent="0.35">
      <c r="A728" s="16"/>
      <c r="B728" s="13">
        <v>1</v>
      </c>
      <c r="C728" s="14">
        <v>74</v>
      </c>
      <c r="D728" s="7" t="str">
        <f t="shared" ref="D728:D735" si="180">IF(OR($C728=0,$C728=""),"",VLOOKUP($C728,entrants,7,FALSE))</f>
        <v>Thomas CONANT</v>
      </c>
      <c r="E728" s="7" t="str">
        <f t="shared" ref="E728:E735" si="181">IF(OR($C728=0,$C728=""),"",(VLOOKUP($C728,entrants,10,FALSE)))</f>
        <v>U23 Men</v>
      </c>
      <c r="F728" s="7" t="str">
        <f t="shared" ref="F728:F735" si="182">IF(OR($C728=0,$C728=""),"",(VLOOKUP($C728,entrants,8,FALSE)))</f>
        <v>Corby AC</v>
      </c>
      <c r="G728" s="26">
        <v>50.6</v>
      </c>
    </row>
    <row r="729" spans="1:8" x14ac:dyDescent="0.35">
      <c r="A729" s="16"/>
      <c r="B729" s="17">
        <v>2</v>
      </c>
      <c r="C729" s="14">
        <v>81</v>
      </c>
      <c r="D729" s="7" t="str">
        <f t="shared" si="180"/>
        <v>Matthew PATERSON</v>
      </c>
      <c r="E729" s="7" t="str">
        <f t="shared" si="181"/>
        <v>U20 Men</v>
      </c>
      <c r="F729" s="7" t="str">
        <f t="shared" si="182"/>
        <v>Corby AC</v>
      </c>
      <c r="G729" s="26">
        <v>51.5</v>
      </c>
    </row>
    <row r="730" spans="1:8" x14ac:dyDescent="0.35">
      <c r="A730" s="16"/>
      <c r="B730" s="17">
        <v>3</v>
      </c>
      <c r="C730" s="14">
        <v>53</v>
      </c>
      <c r="D730" s="7" t="str">
        <f t="shared" si="180"/>
        <v>Jordan SPENCE</v>
      </c>
      <c r="E730" s="7" t="str">
        <f t="shared" si="181"/>
        <v>U23 Men</v>
      </c>
      <c r="F730" s="7" t="str">
        <f t="shared" si="182"/>
        <v>Corby AC</v>
      </c>
      <c r="G730" s="26">
        <v>51.8</v>
      </c>
    </row>
    <row r="731" spans="1:8" x14ac:dyDescent="0.35">
      <c r="A731" s="16"/>
      <c r="B731" s="17">
        <v>4</v>
      </c>
      <c r="C731" s="14">
        <v>56</v>
      </c>
      <c r="D731" s="7" t="str">
        <f t="shared" si="180"/>
        <v>Will STEVENSON</v>
      </c>
      <c r="E731" s="7" t="str">
        <f t="shared" si="181"/>
        <v>U20 Men</v>
      </c>
      <c r="F731" s="7" t="str">
        <f t="shared" si="182"/>
        <v>Daventry AAC</v>
      </c>
      <c r="G731" s="26">
        <v>51.8</v>
      </c>
    </row>
    <row r="732" spans="1:8" x14ac:dyDescent="0.35">
      <c r="A732" s="16"/>
      <c r="B732" s="17">
        <v>5</v>
      </c>
      <c r="C732" s="14"/>
      <c r="D732" s="7" t="str">
        <f t="shared" si="180"/>
        <v/>
      </c>
      <c r="E732" s="7" t="str">
        <f t="shared" si="181"/>
        <v/>
      </c>
      <c r="F732" s="7" t="str">
        <f t="shared" si="182"/>
        <v/>
      </c>
      <c r="G732" s="26"/>
    </row>
    <row r="733" spans="1:8" x14ac:dyDescent="0.35">
      <c r="A733" s="16"/>
      <c r="B733" s="17">
        <v>6</v>
      </c>
      <c r="C733" s="14"/>
      <c r="D733" s="7" t="str">
        <f t="shared" si="180"/>
        <v/>
      </c>
      <c r="E733" s="7" t="str">
        <f t="shared" si="181"/>
        <v/>
      </c>
      <c r="F733" s="7" t="str">
        <f t="shared" si="182"/>
        <v/>
      </c>
      <c r="G733" s="26"/>
    </row>
    <row r="734" spans="1:8" x14ac:dyDescent="0.35">
      <c r="A734" s="16"/>
      <c r="B734" s="17">
        <v>7</v>
      </c>
      <c r="C734" s="14"/>
      <c r="D734" s="7" t="str">
        <f t="shared" si="180"/>
        <v/>
      </c>
      <c r="E734" s="7" t="str">
        <f t="shared" si="181"/>
        <v/>
      </c>
      <c r="F734" s="7" t="str">
        <f t="shared" si="182"/>
        <v/>
      </c>
      <c r="G734" s="26"/>
    </row>
    <row r="735" spans="1:8" x14ac:dyDescent="0.35">
      <c r="B735" s="17">
        <v>8</v>
      </c>
      <c r="C735" s="14"/>
      <c r="D735" s="7" t="str">
        <f t="shared" si="180"/>
        <v/>
      </c>
      <c r="E735" s="7" t="str">
        <f t="shared" si="181"/>
        <v/>
      </c>
      <c r="F735" s="7" t="str">
        <f t="shared" si="182"/>
        <v/>
      </c>
      <c r="G735" s="26"/>
    </row>
    <row r="736" spans="1:8" x14ac:dyDescent="0.35">
      <c r="A736" s="1" t="s">
        <v>65</v>
      </c>
      <c r="D736" s="7" t="str">
        <f>IF(OR($C736=0,$C736=""),"",VLOOKUP($C736,entrants,5,FALSE))</f>
        <v/>
      </c>
      <c r="F736" s="7" t="str">
        <f>IF(OR($C736=0,$C736=""),"",(VLOOKUP($C736,entrants,6,FALSE)))</f>
        <v/>
      </c>
    </row>
    <row r="737" spans="1:8" x14ac:dyDescent="0.35">
      <c r="B737" s="2">
        <f>IF(OR($A736=0,$A736=""),"",VLOOKUP($A736,timetable,8,FALSE))</f>
        <v>12.55</v>
      </c>
      <c r="C737" s="3" t="str">
        <f>IF(OR($A736=0,$A736=""),"",VLOOKUP($A736,timetable,9,FALSE))</f>
        <v>T48 U13 Girls 100m Finals</v>
      </c>
      <c r="D737" s="4"/>
      <c r="E737" s="4"/>
      <c r="F737" s="4"/>
      <c r="G737" s="5"/>
    </row>
    <row r="738" spans="1:8" x14ac:dyDescent="0.35">
      <c r="A738" s="8">
        <v>1</v>
      </c>
    </row>
    <row r="739" spans="1:8" x14ac:dyDescent="0.35">
      <c r="B739" s="9" t="str">
        <f>CONCATENATE("RACE ",A738)</f>
        <v>RACE 1</v>
      </c>
      <c r="C739" s="10" t="s">
        <v>1</v>
      </c>
      <c r="D739" s="11" t="s">
        <v>2</v>
      </c>
      <c r="E739" s="11" t="s">
        <v>3</v>
      </c>
      <c r="F739" s="11" t="s">
        <v>4</v>
      </c>
      <c r="G739" s="12" t="s">
        <v>5</v>
      </c>
      <c r="H739" s="12" t="s">
        <v>6</v>
      </c>
    </row>
    <row r="740" spans="1:8" x14ac:dyDescent="0.35">
      <c r="A740" s="16"/>
      <c r="B740" s="13">
        <v>1</v>
      </c>
      <c r="C740" s="14">
        <v>242</v>
      </c>
      <c r="D740" s="7" t="str">
        <f t="shared" ref="D740:D747" si="183">IF(OR($C740=0,$C740=""),"",VLOOKUP($C740,entrants,7,FALSE))</f>
        <v>Etienne MAUGHAN</v>
      </c>
      <c r="E740" s="7" t="str">
        <f t="shared" ref="E740:E747" si="184">IF(OR($C740=0,$C740=""),"",(VLOOKUP($C740,entrants,10,FALSE)))</f>
        <v>U13 Girls</v>
      </c>
      <c r="F740" s="7" t="str">
        <f t="shared" ref="F740:F747" si="185">IF(OR($C740=0,$C740=""),"",(VLOOKUP($C740,entrants,8,FALSE)))</f>
        <v>Bedford &amp; County AC</v>
      </c>
      <c r="G740" s="26">
        <v>14.1</v>
      </c>
    </row>
    <row r="741" spans="1:8" x14ac:dyDescent="0.35">
      <c r="A741" s="16"/>
      <c r="B741" s="17">
        <v>2</v>
      </c>
      <c r="C741" s="14">
        <v>239</v>
      </c>
      <c r="D741" s="7" t="str">
        <f t="shared" si="183"/>
        <v>Beau LIDDINGTON</v>
      </c>
      <c r="E741" s="7" t="str">
        <f t="shared" si="184"/>
        <v>U13 Girls</v>
      </c>
      <c r="F741" s="7" t="str">
        <f t="shared" si="185"/>
        <v>Daventry AAC</v>
      </c>
      <c r="G741" s="26">
        <v>14.7</v>
      </c>
    </row>
    <row r="742" spans="1:8" x14ac:dyDescent="0.35">
      <c r="A742" s="16"/>
      <c r="B742" s="17">
        <v>3</v>
      </c>
      <c r="C742" s="14">
        <v>261</v>
      </c>
      <c r="D742" s="7" t="str">
        <f t="shared" si="183"/>
        <v>Matilda SOMERVILLE-COTTON</v>
      </c>
      <c r="E742" s="7" t="str">
        <f t="shared" si="184"/>
        <v>U13 Girls</v>
      </c>
      <c r="F742" s="7" t="str">
        <f t="shared" si="185"/>
        <v>Corby AC</v>
      </c>
      <c r="G742" s="26">
        <v>14.7</v>
      </c>
    </row>
    <row r="743" spans="1:8" x14ac:dyDescent="0.35">
      <c r="A743" s="16"/>
      <c r="B743" s="17">
        <v>4</v>
      </c>
      <c r="C743" s="14">
        <v>211</v>
      </c>
      <c r="D743" s="7" t="str">
        <f t="shared" si="183"/>
        <v>Annie BECKWITH</v>
      </c>
      <c r="E743" s="7" t="str">
        <f t="shared" si="184"/>
        <v>U13 Girls</v>
      </c>
      <c r="F743" s="7" t="str">
        <f t="shared" si="185"/>
        <v>Corby AC</v>
      </c>
      <c r="G743" s="26">
        <v>15.3</v>
      </c>
    </row>
    <row r="744" spans="1:8" x14ac:dyDescent="0.35">
      <c r="A744" s="16"/>
      <c r="B744" s="17">
        <v>5</v>
      </c>
      <c r="C744" s="14">
        <v>197</v>
      </c>
      <c r="D744" s="7" t="s">
        <v>47</v>
      </c>
      <c r="E744" s="7" t="s">
        <v>48</v>
      </c>
      <c r="F744" s="7" t="s">
        <v>49</v>
      </c>
      <c r="G744" s="26">
        <v>15.4</v>
      </c>
    </row>
    <row r="745" spans="1:8" x14ac:dyDescent="0.35">
      <c r="A745" s="16"/>
      <c r="B745" s="17">
        <v>6</v>
      </c>
      <c r="C745" s="14">
        <v>267</v>
      </c>
      <c r="D745" s="7" t="str">
        <f t="shared" si="183"/>
        <v>Chloe WORTH</v>
      </c>
      <c r="E745" s="7" t="str">
        <f t="shared" si="184"/>
        <v>U13 Girls</v>
      </c>
      <c r="F745" s="7" t="str">
        <f t="shared" si="185"/>
        <v>Rugby &amp; Northampton AC</v>
      </c>
      <c r="G745" s="26">
        <v>15.6</v>
      </c>
    </row>
    <row r="746" spans="1:8" x14ac:dyDescent="0.35">
      <c r="A746" s="16"/>
      <c r="B746" s="17">
        <v>7</v>
      </c>
      <c r="C746" s="14">
        <v>262</v>
      </c>
      <c r="D746" s="7" t="str">
        <f t="shared" si="183"/>
        <v>Emma THOMAS</v>
      </c>
      <c r="E746" s="7" t="str">
        <f t="shared" si="184"/>
        <v>U13 Girls</v>
      </c>
      <c r="F746" s="7" t="str">
        <f t="shared" si="185"/>
        <v>-</v>
      </c>
      <c r="G746" s="26">
        <v>15.7</v>
      </c>
    </row>
    <row r="747" spans="1:8" x14ac:dyDescent="0.35">
      <c r="B747" s="17">
        <v>8</v>
      </c>
      <c r="C747" s="14">
        <v>244</v>
      </c>
      <c r="D747" s="7" t="str">
        <f t="shared" si="183"/>
        <v>Grace MCCLAFFERTY</v>
      </c>
      <c r="E747" s="7" t="str">
        <f t="shared" si="184"/>
        <v>U13 Girls</v>
      </c>
      <c r="F747" s="7" t="str">
        <f t="shared" si="185"/>
        <v>Corby AC</v>
      </c>
      <c r="G747" s="26">
        <v>16</v>
      </c>
    </row>
    <row r="748" spans="1:8" x14ac:dyDescent="0.35">
      <c r="A748" s="1" t="s">
        <v>66</v>
      </c>
      <c r="D748" s="7" t="str">
        <f>IF(OR($C748=0,$C748=""),"",VLOOKUP($C748,entrants,5,FALSE))</f>
        <v/>
      </c>
      <c r="F748" s="7" t="str">
        <f>IF(OR($C748=0,$C748=""),"",(VLOOKUP($C748,entrants,6,FALSE)))</f>
        <v/>
      </c>
    </row>
    <row r="749" spans="1:8" x14ac:dyDescent="0.35">
      <c r="B749" s="2">
        <f>IF(OR($A748=0,$A748=""),"",VLOOKUP($A748,timetable,8,FALSE))</f>
        <v>1</v>
      </c>
      <c r="C749" s="3" t="str">
        <f>IF(OR($A748=0,$A748=""),"",VLOOKUP($A748,timetable,9,FALSE))</f>
        <v>T49 U13 Boys 100m Finals</v>
      </c>
      <c r="D749" s="4"/>
      <c r="E749" s="4"/>
      <c r="F749" s="4"/>
      <c r="G749" s="5"/>
    </row>
    <row r="750" spans="1:8" x14ac:dyDescent="0.35">
      <c r="A750" s="8">
        <v>1</v>
      </c>
    </row>
    <row r="751" spans="1:8" x14ac:dyDescent="0.35">
      <c r="B751" s="9" t="str">
        <f>CONCATENATE("RACE ",A750)</f>
        <v>RACE 1</v>
      </c>
      <c r="C751" s="10" t="s">
        <v>1</v>
      </c>
      <c r="D751" s="11" t="s">
        <v>2</v>
      </c>
      <c r="E751" s="11" t="s">
        <v>3</v>
      </c>
      <c r="F751" s="11" t="s">
        <v>4</v>
      </c>
      <c r="G751" s="12" t="s">
        <v>5</v>
      </c>
      <c r="H751" s="12" t="s">
        <v>6</v>
      </c>
    </row>
    <row r="752" spans="1:8" x14ac:dyDescent="0.35">
      <c r="A752" s="16"/>
      <c r="B752" s="13">
        <v>1</v>
      </c>
      <c r="C752" s="14">
        <v>39</v>
      </c>
      <c r="D752" s="7" t="str">
        <f t="shared" ref="D752:D759" si="186">IF(OR($C752=0,$C752=""),"",VLOOKUP($C752,entrants,7,FALSE))</f>
        <v>Max MOWFORTH</v>
      </c>
      <c r="E752" s="7" t="str">
        <f t="shared" ref="E752:E759" si="187">IF(OR($C752=0,$C752=""),"",(VLOOKUP($C752,entrants,10,FALSE)))</f>
        <v>U13 Boys</v>
      </c>
      <c r="F752" s="7" t="str">
        <f t="shared" ref="F752:F759" si="188">IF(OR($C752=0,$C752=""),"",(VLOOKUP($C752,entrants,8,FALSE)))</f>
        <v>Kettering Town Harriers</v>
      </c>
      <c r="G752" s="26">
        <v>13.3</v>
      </c>
    </row>
    <row r="753" spans="1:8" x14ac:dyDescent="0.35">
      <c r="A753" s="16"/>
      <c r="B753" s="17">
        <v>2</v>
      </c>
      <c r="C753" s="14">
        <v>4</v>
      </c>
      <c r="D753" s="7" t="str">
        <f t="shared" si="186"/>
        <v>Eoin BEEVERS</v>
      </c>
      <c r="E753" s="7" t="str">
        <f t="shared" si="187"/>
        <v>U13 Boys</v>
      </c>
      <c r="F753" s="7" t="str">
        <f t="shared" si="188"/>
        <v>Daventry AAC</v>
      </c>
      <c r="G753" s="26">
        <v>13.8</v>
      </c>
    </row>
    <row r="754" spans="1:8" x14ac:dyDescent="0.35">
      <c r="A754" s="16"/>
      <c r="B754" s="17">
        <v>3</v>
      </c>
      <c r="C754" s="14">
        <v>15</v>
      </c>
      <c r="D754" s="7" t="str">
        <f t="shared" si="186"/>
        <v>Kaiyuki CRISP</v>
      </c>
      <c r="E754" s="7" t="str">
        <f t="shared" si="187"/>
        <v>U13 Boys</v>
      </c>
      <c r="F754" s="7" t="str">
        <f t="shared" si="188"/>
        <v>Rugby &amp; Northampton AC</v>
      </c>
      <c r="G754" s="26">
        <v>14.1</v>
      </c>
    </row>
    <row r="755" spans="1:8" x14ac:dyDescent="0.35">
      <c r="A755" s="16"/>
      <c r="B755" s="17">
        <v>4</v>
      </c>
      <c r="C755" s="14">
        <v>52</v>
      </c>
      <c r="D755" s="7" t="str">
        <f t="shared" si="186"/>
        <v>Cole SINNOTT</v>
      </c>
      <c r="E755" s="7" t="str">
        <f t="shared" si="187"/>
        <v>U13 Boys</v>
      </c>
      <c r="F755" s="7" t="str">
        <f t="shared" si="188"/>
        <v>Kettering Town Harriers</v>
      </c>
      <c r="G755" s="26">
        <v>14.2</v>
      </c>
    </row>
    <row r="756" spans="1:8" x14ac:dyDescent="0.35">
      <c r="A756" s="16"/>
      <c r="B756" s="17">
        <v>5</v>
      </c>
      <c r="C756" s="14">
        <v>58</v>
      </c>
      <c r="D756" s="7" t="str">
        <f t="shared" si="186"/>
        <v>Sachin THETHY</v>
      </c>
      <c r="E756" s="7" t="str">
        <f t="shared" si="187"/>
        <v>U13 Boys</v>
      </c>
      <c r="F756" s="7" t="str">
        <f t="shared" si="188"/>
        <v>Rugby &amp; Northampton AC</v>
      </c>
      <c r="G756" s="26">
        <v>14.2</v>
      </c>
    </row>
    <row r="757" spans="1:8" x14ac:dyDescent="0.35">
      <c r="A757" s="16"/>
      <c r="B757" s="17">
        <v>6</v>
      </c>
      <c r="C757" s="14">
        <v>46</v>
      </c>
      <c r="D757" s="7" t="str">
        <f t="shared" si="186"/>
        <v>Elliott POWELL</v>
      </c>
      <c r="E757" s="7" t="str">
        <f t="shared" si="187"/>
        <v>U13 Boys</v>
      </c>
      <c r="F757" s="7" t="str">
        <f t="shared" si="188"/>
        <v>Corby AC</v>
      </c>
      <c r="G757" s="26">
        <v>15.2</v>
      </c>
    </row>
    <row r="758" spans="1:8" x14ac:dyDescent="0.35">
      <c r="A758" s="16"/>
      <c r="B758" s="17">
        <v>7</v>
      </c>
      <c r="C758" s="14">
        <v>57</v>
      </c>
      <c r="D758" s="7" t="str">
        <f t="shared" si="186"/>
        <v>Archie TATTERSALL</v>
      </c>
      <c r="E758" s="7" t="str">
        <f t="shared" si="187"/>
        <v>U13 Boys</v>
      </c>
      <c r="F758" s="7" t="str">
        <f t="shared" si="188"/>
        <v>Silson Joggers AC</v>
      </c>
      <c r="G758" s="26">
        <v>15.5</v>
      </c>
    </row>
    <row r="759" spans="1:8" x14ac:dyDescent="0.35">
      <c r="B759" s="17">
        <v>8</v>
      </c>
      <c r="C759" s="14">
        <v>61</v>
      </c>
      <c r="D759" s="7" t="str">
        <f t="shared" si="186"/>
        <v>Joshua TUTT</v>
      </c>
      <c r="E759" s="7" t="str">
        <f t="shared" si="187"/>
        <v>U13 Boys</v>
      </c>
      <c r="F759" s="7" t="str">
        <f t="shared" si="188"/>
        <v>Rugby &amp; Northampton AC</v>
      </c>
      <c r="G759" s="26">
        <v>15.8</v>
      </c>
    </row>
    <row r="760" spans="1:8" x14ac:dyDescent="0.35">
      <c r="A760" s="1" t="s">
        <v>67</v>
      </c>
      <c r="D760" s="7" t="str">
        <f>IF(OR($C760=0,$C760=""),"",VLOOKUP($C760,entrants,5,FALSE))</f>
        <v/>
      </c>
      <c r="F760" s="7" t="str">
        <f>IF(OR($C760=0,$C760=""),"",(VLOOKUP($C760,entrants,6,FALSE)))</f>
        <v/>
      </c>
    </row>
    <row r="761" spans="1:8" x14ac:dyDescent="0.35">
      <c r="B761" s="2">
        <f>IF(OR($A760=0,$A760=""),"",VLOOKUP($A760,timetable,8,FALSE))</f>
        <v>1.05</v>
      </c>
      <c r="C761" s="3" t="str">
        <f>IF(OR($A760=0,$A760=""),"",VLOOKUP($A760,timetable,9,FALSE))</f>
        <v>T50 U15 Girls 100m Finals</v>
      </c>
      <c r="D761" s="4"/>
      <c r="E761" s="4"/>
      <c r="F761" s="4"/>
      <c r="G761" s="5"/>
    </row>
    <row r="762" spans="1:8" x14ac:dyDescent="0.35">
      <c r="A762" s="8">
        <v>1</v>
      </c>
    </row>
    <row r="763" spans="1:8" x14ac:dyDescent="0.35">
      <c r="B763" s="9" t="str">
        <f>CONCATENATE("RACE ",A762)</f>
        <v>RACE 1</v>
      </c>
      <c r="C763" s="10" t="s">
        <v>1</v>
      </c>
      <c r="D763" s="11" t="s">
        <v>2</v>
      </c>
      <c r="E763" s="11" t="s">
        <v>3</v>
      </c>
      <c r="F763" s="11" t="s">
        <v>4</v>
      </c>
      <c r="G763" s="12" t="s">
        <v>5</v>
      </c>
      <c r="H763" s="12" t="s">
        <v>6</v>
      </c>
    </row>
    <row r="764" spans="1:8" x14ac:dyDescent="0.35">
      <c r="A764" s="16"/>
      <c r="B764" s="13">
        <v>1</v>
      </c>
      <c r="C764" s="14">
        <v>212</v>
      </c>
      <c r="D764" s="7" t="str">
        <f t="shared" ref="D764:D771" si="189">IF(OR($C764=0,$C764=""),"",VLOOKUP($C764,entrants,7,FALSE))</f>
        <v>Mary BEETHAM-GREEN</v>
      </c>
      <c r="E764" s="7" t="str">
        <f t="shared" ref="E764:E771" si="190">IF(OR($C764=0,$C764=""),"",(VLOOKUP($C764,entrants,10,FALSE)))</f>
        <v>U15 Girls</v>
      </c>
      <c r="F764" s="7" t="str">
        <f t="shared" ref="F764:F771" si="191">IF(OR($C764=0,$C764=""),"",(VLOOKUP($C764,entrants,8,FALSE)))</f>
        <v>Rugby &amp; Northampton AC</v>
      </c>
      <c r="G764" s="26">
        <v>12.9</v>
      </c>
    </row>
    <row r="765" spans="1:8" x14ac:dyDescent="0.35">
      <c r="A765" s="16"/>
      <c r="B765" s="17">
        <v>2</v>
      </c>
      <c r="C765" s="14">
        <v>231</v>
      </c>
      <c r="D765" s="7" t="str">
        <f t="shared" si="189"/>
        <v>Erin HEALY</v>
      </c>
      <c r="E765" s="7" t="str">
        <f t="shared" si="190"/>
        <v>U15 Girls</v>
      </c>
      <c r="F765" s="7" t="str">
        <f t="shared" si="191"/>
        <v>Kettering Town Harriers</v>
      </c>
      <c r="G765" s="26">
        <v>13</v>
      </c>
    </row>
    <row r="766" spans="1:8" x14ac:dyDescent="0.35">
      <c r="A766" s="16"/>
      <c r="B766" s="17">
        <v>3</v>
      </c>
      <c r="C766" s="14">
        <v>241</v>
      </c>
      <c r="D766" s="7" t="str">
        <f t="shared" si="189"/>
        <v>Cleo MARTIN-EVANS</v>
      </c>
      <c r="E766" s="7" t="str">
        <f t="shared" si="190"/>
        <v>U15 Girls</v>
      </c>
      <c r="F766" s="7" t="str">
        <f t="shared" si="191"/>
        <v>Daventry AAC</v>
      </c>
      <c r="G766" s="26">
        <v>13.3</v>
      </c>
    </row>
    <row r="767" spans="1:8" x14ac:dyDescent="0.35">
      <c r="A767" s="16"/>
      <c r="B767" s="17">
        <v>4</v>
      </c>
      <c r="C767" s="14">
        <v>259</v>
      </c>
      <c r="D767" s="7" t="str">
        <f t="shared" si="189"/>
        <v>Ellen SMITH</v>
      </c>
      <c r="E767" s="7" t="str">
        <f t="shared" si="190"/>
        <v>U15 Girls</v>
      </c>
      <c r="F767" s="7" t="str">
        <f t="shared" si="191"/>
        <v>Kettering Town Harriers</v>
      </c>
      <c r="G767" s="26">
        <v>13.7</v>
      </c>
    </row>
    <row r="768" spans="1:8" x14ac:dyDescent="0.35">
      <c r="A768" s="16"/>
      <c r="B768" s="17">
        <v>5</v>
      </c>
      <c r="C768" s="14">
        <v>236</v>
      </c>
      <c r="D768" s="7" t="str">
        <f t="shared" si="189"/>
        <v>Berny KWEI-TAGOE</v>
      </c>
      <c r="E768" s="7" t="str">
        <f t="shared" si="190"/>
        <v>U15 Girls</v>
      </c>
      <c r="F768" s="7" t="str">
        <f t="shared" si="191"/>
        <v>Kettering Town Harriers</v>
      </c>
      <c r="G768" s="26">
        <v>13.8</v>
      </c>
    </row>
    <row r="769" spans="1:8" x14ac:dyDescent="0.35">
      <c r="A769" s="16"/>
      <c r="B769" s="17">
        <v>6</v>
      </c>
      <c r="C769" s="14">
        <v>238</v>
      </c>
      <c r="D769" s="7" t="str">
        <f t="shared" si="189"/>
        <v>Kira LEAR</v>
      </c>
      <c r="E769" s="7" t="str">
        <f t="shared" si="190"/>
        <v>U15 Girls</v>
      </c>
      <c r="F769" s="7" t="str">
        <f t="shared" si="191"/>
        <v>Kettering Town Harriers</v>
      </c>
      <c r="G769" s="26">
        <v>13.8</v>
      </c>
    </row>
    <row r="770" spans="1:8" x14ac:dyDescent="0.35">
      <c r="A770" s="16"/>
      <c r="B770" s="17">
        <v>7</v>
      </c>
      <c r="C770" s="14">
        <v>209</v>
      </c>
      <c r="D770" s="7" t="str">
        <f t="shared" si="189"/>
        <v>Alex BEALE</v>
      </c>
      <c r="E770" s="7" t="str">
        <f t="shared" si="190"/>
        <v>U15 Girls</v>
      </c>
      <c r="F770" s="7" t="str">
        <f t="shared" si="191"/>
        <v>Kettering Town Harriers</v>
      </c>
      <c r="G770" s="26">
        <v>13.8</v>
      </c>
    </row>
    <row r="771" spans="1:8" x14ac:dyDescent="0.35">
      <c r="B771" s="17">
        <v>8</v>
      </c>
      <c r="C771" s="14">
        <v>222</v>
      </c>
      <c r="D771" s="7" t="str">
        <f t="shared" si="189"/>
        <v>Annabelle CLOTWORTHY</v>
      </c>
      <c r="E771" s="7" t="str">
        <f t="shared" si="190"/>
        <v>U15 Girls</v>
      </c>
      <c r="F771" s="7" t="str">
        <f t="shared" si="191"/>
        <v>Kettering Town Harriers</v>
      </c>
      <c r="G771" s="26">
        <v>13.9</v>
      </c>
    </row>
    <row r="772" spans="1:8" x14ac:dyDescent="0.35">
      <c r="A772" s="1" t="s">
        <v>68</v>
      </c>
      <c r="D772" s="7" t="str">
        <f>IF(OR($C772=0,$C772=""),"",VLOOKUP($C772,entrants,5,FALSE))</f>
        <v/>
      </c>
      <c r="F772" s="7" t="str">
        <f>IF(OR($C772=0,$C772=""),"",(VLOOKUP($C772,entrants,6,FALSE)))</f>
        <v/>
      </c>
    </row>
    <row r="773" spans="1:8" x14ac:dyDescent="0.35">
      <c r="B773" s="2">
        <f>IF(OR($A772=0,$A772=""),"",VLOOKUP($A772,timetable,8,FALSE))</f>
        <v>1.1000000000000001</v>
      </c>
      <c r="C773" s="3" t="str">
        <f>IF(OR($A772=0,$A772=""),"",VLOOKUP($A772,timetable,9,FALSE))</f>
        <v>T51 U15 Boys 100m Finals</v>
      </c>
      <c r="D773" s="4"/>
      <c r="E773" s="4"/>
      <c r="F773" s="4"/>
      <c r="G773" s="5"/>
    </row>
    <row r="774" spans="1:8" x14ac:dyDescent="0.35">
      <c r="A774" s="8">
        <v>1</v>
      </c>
    </row>
    <row r="775" spans="1:8" x14ac:dyDescent="0.35">
      <c r="B775" s="9" t="str">
        <f>CONCATENATE("RACE ",A774)</f>
        <v>RACE 1</v>
      </c>
      <c r="C775" s="10" t="s">
        <v>1</v>
      </c>
      <c r="D775" s="11" t="s">
        <v>2</v>
      </c>
      <c r="E775" s="11" t="s">
        <v>3</v>
      </c>
      <c r="F775" s="11" t="s">
        <v>4</v>
      </c>
      <c r="G775" s="12" t="s">
        <v>5</v>
      </c>
      <c r="H775" s="12" t="s">
        <v>6</v>
      </c>
    </row>
    <row r="776" spans="1:8" x14ac:dyDescent="0.35">
      <c r="A776" s="16"/>
      <c r="B776" s="13">
        <v>1</v>
      </c>
      <c r="C776" s="14"/>
      <c r="D776" s="7" t="str">
        <f t="shared" ref="D776:D783" si="192">IF(OR($C776=0,$C776=""),"",VLOOKUP($C776,entrants,7,FALSE))</f>
        <v/>
      </c>
      <c r="E776" s="7" t="str">
        <f t="shared" ref="E776:E783" si="193">IF(OR($C776=0,$C776=""),"",(VLOOKUP($C776,entrants,10,FALSE)))</f>
        <v/>
      </c>
      <c r="F776" s="7" t="str">
        <f t="shared" ref="F776:F783" si="194">IF(OR($C776=0,$C776=""),"",(VLOOKUP($C776,entrants,8,FALSE)))</f>
        <v/>
      </c>
      <c r="G776" s="31"/>
    </row>
    <row r="777" spans="1:8" x14ac:dyDescent="0.35">
      <c r="A777" s="16"/>
      <c r="B777" s="17">
        <v>2</v>
      </c>
      <c r="C777" s="14"/>
      <c r="D777" s="7" t="str">
        <f t="shared" si="192"/>
        <v/>
      </c>
      <c r="E777" s="7" t="str">
        <f t="shared" si="193"/>
        <v/>
      </c>
      <c r="F777" s="7" t="str">
        <f t="shared" si="194"/>
        <v/>
      </c>
      <c r="G777" s="31"/>
    </row>
    <row r="778" spans="1:8" x14ac:dyDescent="0.35">
      <c r="A778" s="16"/>
      <c r="B778" s="17">
        <v>3</v>
      </c>
      <c r="C778" s="14"/>
      <c r="D778" s="7" t="str">
        <f t="shared" si="192"/>
        <v/>
      </c>
      <c r="E778" s="7" t="str">
        <f t="shared" si="193"/>
        <v/>
      </c>
      <c r="F778" s="7" t="str">
        <f t="shared" si="194"/>
        <v/>
      </c>
      <c r="G778" s="31"/>
    </row>
    <row r="779" spans="1:8" x14ac:dyDescent="0.35">
      <c r="A779" s="16"/>
      <c r="B779" s="17">
        <v>4</v>
      </c>
      <c r="C779" s="14"/>
      <c r="D779" s="7" t="str">
        <f t="shared" si="192"/>
        <v/>
      </c>
      <c r="E779" s="7" t="str">
        <f t="shared" si="193"/>
        <v/>
      </c>
      <c r="F779" s="7" t="str">
        <f t="shared" si="194"/>
        <v/>
      </c>
      <c r="G779" s="31"/>
    </row>
    <row r="780" spans="1:8" x14ac:dyDescent="0.35">
      <c r="A780" s="16"/>
      <c r="B780" s="17">
        <v>5</v>
      </c>
      <c r="C780" s="14"/>
      <c r="D780" s="7" t="str">
        <f t="shared" si="192"/>
        <v/>
      </c>
      <c r="E780" s="7" t="str">
        <f t="shared" si="193"/>
        <v/>
      </c>
      <c r="F780" s="7" t="str">
        <f t="shared" si="194"/>
        <v/>
      </c>
      <c r="G780" s="31"/>
    </row>
    <row r="781" spans="1:8" x14ac:dyDescent="0.35">
      <c r="A781" s="16"/>
      <c r="B781" s="17">
        <v>6</v>
      </c>
      <c r="C781" s="14"/>
      <c r="D781" s="7" t="str">
        <f t="shared" si="192"/>
        <v/>
      </c>
      <c r="E781" s="7" t="str">
        <f t="shared" si="193"/>
        <v/>
      </c>
      <c r="F781" s="7" t="str">
        <f t="shared" si="194"/>
        <v/>
      </c>
      <c r="G781" s="31"/>
    </row>
    <row r="782" spans="1:8" x14ac:dyDescent="0.35">
      <c r="A782" s="16"/>
      <c r="B782" s="17">
        <v>7</v>
      </c>
      <c r="C782" s="14"/>
      <c r="D782" s="7" t="str">
        <f t="shared" si="192"/>
        <v/>
      </c>
      <c r="E782" s="7" t="str">
        <f t="shared" si="193"/>
        <v/>
      </c>
      <c r="F782" s="7" t="str">
        <f t="shared" si="194"/>
        <v/>
      </c>
      <c r="G782" s="31"/>
    </row>
    <row r="783" spans="1:8" x14ac:dyDescent="0.35">
      <c r="A783" s="16"/>
      <c r="B783" s="17">
        <v>8</v>
      </c>
      <c r="C783" s="14"/>
      <c r="D783" s="7" t="str">
        <f t="shared" si="192"/>
        <v/>
      </c>
      <c r="E783" s="7" t="str">
        <f t="shared" si="193"/>
        <v/>
      </c>
      <c r="F783" s="7" t="str">
        <f t="shared" si="194"/>
        <v/>
      </c>
      <c r="G783" s="31"/>
    </row>
    <row r="784" spans="1:8" x14ac:dyDescent="0.35">
      <c r="A784" s="1" t="s">
        <v>69</v>
      </c>
      <c r="B784" s="20"/>
      <c r="C784" s="17"/>
      <c r="D784" s="7" t="str">
        <f>IF(OR($C784=0,$C784=""),"",VLOOKUP($C784,entrants,5,FALSE))</f>
        <v/>
      </c>
      <c r="F784" s="7" t="str">
        <f>IF(OR($C784=0,$C784=""),"",(VLOOKUP($C784,entrants,6,FALSE)))</f>
        <v/>
      </c>
      <c r="G784" s="22"/>
    </row>
    <row r="785" spans="1:8" x14ac:dyDescent="0.35">
      <c r="B785" s="2">
        <f>IF(OR($A784=0,$A784=""),"",VLOOKUP($A784,timetable,8,FALSE))</f>
        <v>1.1499999999999999</v>
      </c>
      <c r="C785" s="3" t="str">
        <f>IF(OR($A784=0,$A784=""),"",VLOOKUP($A784,timetable,9,FALSE))</f>
        <v>T52 U17 Women 100m Straight Final</v>
      </c>
      <c r="D785" s="4"/>
      <c r="E785" s="4"/>
      <c r="F785" s="4"/>
      <c r="G785" s="5"/>
    </row>
    <row r="786" spans="1:8" x14ac:dyDescent="0.35">
      <c r="A786" s="8">
        <v>1</v>
      </c>
    </row>
    <row r="787" spans="1:8" x14ac:dyDescent="0.35">
      <c r="B787" s="9" t="str">
        <f>CONCATENATE("RACE ",A786)</f>
        <v>RACE 1</v>
      </c>
      <c r="C787" s="10" t="s">
        <v>1</v>
      </c>
      <c r="D787" s="11" t="s">
        <v>2</v>
      </c>
      <c r="E787" s="11" t="s">
        <v>3</v>
      </c>
      <c r="F787" s="11" t="s">
        <v>4</v>
      </c>
      <c r="G787" s="12" t="s">
        <v>5</v>
      </c>
      <c r="H787" s="12" t="s">
        <v>6</v>
      </c>
    </row>
    <row r="788" spans="1:8" x14ac:dyDescent="0.35">
      <c r="A788" s="16"/>
      <c r="B788" s="13">
        <v>1</v>
      </c>
      <c r="C788" s="14">
        <v>203</v>
      </c>
      <c r="D788" s="7" t="str">
        <f t="shared" ref="D788:D795" si="195">IF(OR($C788=0,$C788=""),"",VLOOKUP($C788,entrants,7,FALSE))</f>
        <v>Laurone AGER</v>
      </c>
      <c r="E788" s="7" t="str">
        <f t="shared" ref="E788:E795" si="196">IF(OR($C788=0,$C788=""),"",(VLOOKUP($C788,entrants,10,FALSE)))</f>
        <v>U17 Women</v>
      </c>
      <c r="F788" s="7" t="str">
        <f t="shared" ref="F788:F795" si="197">IF(OR($C788=0,$C788=""),"",(VLOOKUP($C788,entrants,8,FALSE)))</f>
        <v>Rugby &amp; Northampton AC</v>
      </c>
      <c r="G788" s="31">
        <v>12.9</v>
      </c>
    </row>
    <row r="789" spans="1:8" x14ac:dyDescent="0.35">
      <c r="A789" s="16"/>
      <c r="B789" s="17">
        <v>2</v>
      </c>
      <c r="C789" s="14">
        <v>255</v>
      </c>
      <c r="D789" s="7" t="str">
        <f t="shared" si="195"/>
        <v>Emily SANDERSON</v>
      </c>
      <c r="E789" s="7" t="str">
        <f t="shared" si="196"/>
        <v>U17 Women</v>
      </c>
      <c r="F789" s="7" t="str">
        <f t="shared" si="197"/>
        <v>Daventry AAC</v>
      </c>
      <c r="G789" s="31">
        <v>13</v>
      </c>
    </row>
    <row r="790" spans="1:8" x14ac:dyDescent="0.35">
      <c r="A790" s="16"/>
      <c r="B790" s="17">
        <v>3</v>
      </c>
      <c r="C790" s="14">
        <v>251</v>
      </c>
      <c r="D790" s="7" t="str">
        <f t="shared" si="195"/>
        <v>Katie PRINT</v>
      </c>
      <c r="E790" s="7" t="str">
        <f t="shared" si="196"/>
        <v>U17 Women</v>
      </c>
      <c r="F790" s="7" t="str">
        <f t="shared" si="197"/>
        <v>Rugby &amp; Northampton AC</v>
      </c>
      <c r="G790" s="31">
        <v>13.1</v>
      </c>
    </row>
    <row r="791" spans="1:8" x14ac:dyDescent="0.35">
      <c r="A791" s="16"/>
      <c r="B791" s="17">
        <v>4</v>
      </c>
      <c r="C791" s="14"/>
      <c r="D791" s="7" t="str">
        <f t="shared" si="195"/>
        <v/>
      </c>
      <c r="E791" s="7" t="str">
        <f t="shared" si="196"/>
        <v/>
      </c>
      <c r="F791" s="7" t="str">
        <f t="shared" si="197"/>
        <v/>
      </c>
      <c r="G791" s="31"/>
    </row>
    <row r="792" spans="1:8" x14ac:dyDescent="0.35">
      <c r="A792" s="16"/>
      <c r="B792" s="17">
        <v>5</v>
      </c>
      <c r="C792" s="14"/>
      <c r="D792" s="7" t="str">
        <f t="shared" si="195"/>
        <v/>
      </c>
      <c r="E792" s="7" t="str">
        <f t="shared" si="196"/>
        <v/>
      </c>
      <c r="F792" s="7" t="str">
        <f t="shared" si="197"/>
        <v/>
      </c>
      <c r="G792" s="31"/>
    </row>
    <row r="793" spans="1:8" x14ac:dyDescent="0.35">
      <c r="A793" s="16"/>
      <c r="B793" s="17">
        <v>6</v>
      </c>
      <c r="C793" s="14"/>
      <c r="D793" s="7" t="str">
        <f t="shared" si="195"/>
        <v/>
      </c>
      <c r="E793" s="7" t="str">
        <f t="shared" si="196"/>
        <v/>
      </c>
      <c r="F793" s="7" t="str">
        <f t="shared" si="197"/>
        <v/>
      </c>
      <c r="G793" s="31"/>
    </row>
    <row r="794" spans="1:8" x14ac:dyDescent="0.35">
      <c r="A794" s="16"/>
      <c r="B794" s="17">
        <v>7</v>
      </c>
      <c r="C794" s="14"/>
      <c r="D794" s="7" t="str">
        <f t="shared" si="195"/>
        <v/>
      </c>
      <c r="E794" s="7" t="str">
        <f t="shared" si="196"/>
        <v/>
      </c>
      <c r="F794" s="7" t="str">
        <f t="shared" si="197"/>
        <v/>
      </c>
      <c r="G794" s="31"/>
    </row>
    <row r="795" spans="1:8" x14ac:dyDescent="0.35">
      <c r="B795" s="17">
        <v>8</v>
      </c>
      <c r="C795" s="14"/>
      <c r="D795" s="7" t="str">
        <f t="shared" si="195"/>
        <v/>
      </c>
      <c r="E795" s="7" t="str">
        <f t="shared" si="196"/>
        <v/>
      </c>
      <c r="F795" s="7" t="str">
        <f t="shared" si="197"/>
        <v/>
      </c>
      <c r="G795" s="31"/>
    </row>
    <row r="796" spans="1:8" x14ac:dyDescent="0.35">
      <c r="A796" s="1" t="s">
        <v>70</v>
      </c>
      <c r="D796" s="7" t="str">
        <f>IF(OR($C796=0,$C796=""),"",VLOOKUP($C796,entrants,5,FALSE))</f>
        <v/>
      </c>
      <c r="F796" s="7" t="str">
        <f>IF(OR($C796=0,$C796=""),"",(VLOOKUP($C796,entrants,6,FALSE)))</f>
        <v/>
      </c>
    </row>
    <row r="797" spans="1:8" x14ac:dyDescent="0.35">
      <c r="B797" s="2">
        <f>IF(OR($A796=0,$A796=""),"",VLOOKUP($A796,timetable,8,FALSE))</f>
        <v>1.2</v>
      </c>
      <c r="C797" s="3" t="str">
        <f>IF(OR($A796=0,$A796=""),"",VLOOKUP($A796,timetable,9,FALSE))</f>
        <v>T53 U11 Girls 1200m Straight Final</v>
      </c>
      <c r="D797" s="4"/>
      <c r="E797" s="4"/>
      <c r="F797" s="4"/>
      <c r="G797" s="5"/>
    </row>
    <row r="798" spans="1:8" x14ac:dyDescent="0.35">
      <c r="A798" s="8">
        <v>1</v>
      </c>
    </row>
    <row r="799" spans="1:8" x14ac:dyDescent="0.35">
      <c r="B799" s="9" t="str">
        <f>CONCATENATE("RACE ",A798)</f>
        <v>RACE 1</v>
      </c>
      <c r="C799" s="10" t="s">
        <v>1</v>
      </c>
      <c r="D799" s="11" t="s">
        <v>2</v>
      </c>
      <c r="E799" s="11" t="s">
        <v>3</v>
      </c>
      <c r="F799" s="11" t="s">
        <v>4</v>
      </c>
      <c r="G799" s="12" t="s">
        <v>5</v>
      </c>
      <c r="H799" s="12" t="s">
        <v>6</v>
      </c>
    </row>
    <row r="800" spans="1:8" x14ac:dyDescent="0.35">
      <c r="A800" s="16"/>
      <c r="B800" s="13">
        <v>1</v>
      </c>
      <c r="C800" s="14">
        <v>386</v>
      </c>
      <c r="D800" s="7" t="str">
        <f t="shared" ref="D800:D815" si="198">IF(OR($C800=0,$C800=""),"",VLOOKUP($C800,entrants,7,FALSE))</f>
        <v>Lexi WILKINSON</v>
      </c>
      <c r="E800" s="7" t="str">
        <f t="shared" ref="E800:E815" si="199">IF(OR($C800=0,$C800=""),"",(VLOOKUP($C800,entrants,10,FALSE)))</f>
        <v>U11 Girls</v>
      </c>
      <c r="F800" s="7" t="str">
        <f t="shared" ref="F800:F815" si="200">IF(OR($C800=0,$C800=""),"",(VLOOKUP($C800,entrants,8,FALSE)))</f>
        <v>Corby AC</v>
      </c>
      <c r="G800" s="29">
        <v>3.1168981481481482E-3</v>
      </c>
    </row>
    <row r="801" spans="1:7" x14ac:dyDescent="0.35">
      <c r="A801" s="16"/>
      <c r="B801" s="13">
        <v>2</v>
      </c>
      <c r="C801" s="14">
        <v>373</v>
      </c>
      <c r="D801" s="7" t="str">
        <f t="shared" si="198"/>
        <v>Georgia TOMCZYK</v>
      </c>
      <c r="E801" s="7" t="str">
        <f t="shared" si="199"/>
        <v>U11 Girls</v>
      </c>
      <c r="F801" s="7" t="str">
        <f t="shared" si="200"/>
        <v>Rugby &amp; Northampton AC</v>
      </c>
      <c r="G801" s="29">
        <v>3.1446759259259258E-3</v>
      </c>
    </row>
    <row r="802" spans="1:7" x14ac:dyDescent="0.35">
      <c r="A802" s="16"/>
      <c r="B802" s="13">
        <v>3</v>
      </c>
      <c r="C802" s="14">
        <v>213</v>
      </c>
      <c r="D802" s="7" t="str">
        <f t="shared" si="198"/>
        <v>Alice BENNETT</v>
      </c>
      <c r="E802" s="7" t="str">
        <f t="shared" si="199"/>
        <v>U11 Girls</v>
      </c>
      <c r="F802" s="7" t="str">
        <f t="shared" si="200"/>
        <v>Rugby &amp; Northampton AC</v>
      </c>
      <c r="G802" s="29">
        <v>3.1886574074074074E-3</v>
      </c>
    </row>
    <row r="803" spans="1:7" x14ac:dyDescent="0.35">
      <c r="A803" s="16"/>
      <c r="B803" s="13">
        <v>4</v>
      </c>
      <c r="C803" s="14">
        <v>237</v>
      </c>
      <c r="D803" s="7" t="str">
        <f t="shared" si="198"/>
        <v>Jemima LAMBERT</v>
      </c>
      <c r="E803" s="7" t="str">
        <f t="shared" si="199"/>
        <v>U11 Girls</v>
      </c>
      <c r="F803" s="7" t="str">
        <f t="shared" si="200"/>
        <v>Rugby &amp; Northampton AC</v>
      </c>
      <c r="G803" s="29">
        <v>3.2337962962962958E-3</v>
      </c>
    </row>
    <row r="804" spans="1:7" x14ac:dyDescent="0.35">
      <c r="A804" s="16"/>
      <c r="B804" s="13">
        <v>5</v>
      </c>
      <c r="C804" s="14">
        <v>247</v>
      </c>
      <c r="D804" s="7" t="str">
        <f t="shared" si="198"/>
        <v>Zoë MORGAN WILLIAMS</v>
      </c>
      <c r="E804" s="7" t="str">
        <f t="shared" si="199"/>
        <v>U11 Girls</v>
      </c>
      <c r="F804" s="7" t="str">
        <f t="shared" si="200"/>
        <v>Harborough AC</v>
      </c>
      <c r="G804" s="29">
        <v>3.3715277777777784E-3</v>
      </c>
    </row>
    <row r="805" spans="1:7" x14ac:dyDescent="0.35">
      <c r="A805" s="16"/>
      <c r="B805" s="13">
        <v>6</v>
      </c>
      <c r="C805" s="14">
        <v>289</v>
      </c>
      <c r="D805" s="7" t="str">
        <f t="shared" si="198"/>
        <v>Olivia WILLISON</v>
      </c>
      <c r="E805" s="7" t="str">
        <f t="shared" si="199"/>
        <v>U11 Girls</v>
      </c>
      <c r="F805" s="7" t="str">
        <f t="shared" si="200"/>
        <v>Rugby &amp; Northampton AC</v>
      </c>
      <c r="G805" s="29">
        <v>3.3912037037037036E-3</v>
      </c>
    </row>
    <row r="806" spans="1:7" x14ac:dyDescent="0.35">
      <c r="A806" s="16"/>
      <c r="B806" s="13">
        <v>7</v>
      </c>
      <c r="C806" s="14">
        <v>351</v>
      </c>
      <c r="D806" s="7" t="str">
        <f t="shared" si="198"/>
        <v>Orla MYERS</v>
      </c>
      <c r="E806" s="7" t="str">
        <f t="shared" si="199"/>
        <v>U11 Girls</v>
      </c>
      <c r="F806" s="7" t="str">
        <f t="shared" si="200"/>
        <v>Rugby &amp; Northampton AC</v>
      </c>
      <c r="G806" s="29">
        <v>3.457175925925926E-3</v>
      </c>
    </row>
    <row r="807" spans="1:7" x14ac:dyDescent="0.35">
      <c r="A807" s="16"/>
      <c r="B807" s="13">
        <v>8</v>
      </c>
      <c r="C807" s="14">
        <v>254</v>
      </c>
      <c r="D807" s="7" t="str">
        <f t="shared" si="198"/>
        <v>Amber SALKELD</v>
      </c>
      <c r="E807" s="7" t="str">
        <f t="shared" si="199"/>
        <v>U11 Girls</v>
      </c>
      <c r="F807" s="7" t="str">
        <f t="shared" si="200"/>
        <v>Silson Joggers AC</v>
      </c>
      <c r="G807" s="29">
        <v>3.4953703703703705E-3</v>
      </c>
    </row>
    <row r="808" spans="1:7" x14ac:dyDescent="0.35">
      <c r="A808" s="16"/>
      <c r="B808" s="13">
        <v>9</v>
      </c>
      <c r="C808" s="14">
        <v>278</v>
      </c>
      <c r="D808" s="7" t="str">
        <f t="shared" si="198"/>
        <v>Zennor COOMBS</v>
      </c>
      <c r="E808" s="7" t="str">
        <f t="shared" si="199"/>
        <v>U11 Girls</v>
      </c>
      <c r="F808" s="7" t="str">
        <f t="shared" si="200"/>
        <v>Corby AC</v>
      </c>
      <c r="G808" s="29">
        <v>3.5069444444444445E-3</v>
      </c>
    </row>
    <row r="809" spans="1:7" x14ac:dyDescent="0.35">
      <c r="A809" s="16"/>
      <c r="B809" s="13">
        <v>10</v>
      </c>
      <c r="C809" s="14">
        <v>220</v>
      </c>
      <c r="D809" s="7" t="str">
        <f t="shared" si="198"/>
        <v>Amelia CEBAK</v>
      </c>
      <c r="E809" s="7" t="str">
        <f t="shared" si="199"/>
        <v>U11 Girls</v>
      </c>
      <c r="F809" s="7" t="str">
        <f t="shared" si="200"/>
        <v>Rugby &amp; Northampton AC</v>
      </c>
      <c r="G809" s="29">
        <v>3.5138888888888889E-3</v>
      </c>
    </row>
    <row r="810" spans="1:7" x14ac:dyDescent="0.35">
      <c r="A810" s="16"/>
      <c r="B810" s="13">
        <v>11</v>
      </c>
      <c r="C810" s="14">
        <v>235</v>
      </c>
      <c r="D810" s="7" t="str">
        <f t="shared" si="198"/>
        <v>Ruby KEARY</v>
      </c>
      <c r="E810" s="7" t="str">
        <f t="shared" si="199"/>
        <v>U11 Girls</v>
      </c>
      <c r="F810" s="7" t="str">
        <f t="shared" si="200"/>
        <v>Rugby &amp; Northampton AC</v>
      </c>
      <c r="G810" s="29">
        <v>3.5277777777777777E-3</v>
      </c>
    </row>
    <row r="811" spans="1:7" x14ac:dyDescent="0.35">
      <c r="A811" s="16"/>
      <c r="B811" s="13">
        <v>12</v>
      </c>
      <c r="C811" s="14">
        <v>336</v>
      </c>
      <c r="D811" s="7" t="str">
        <f t="shared" si="198"/>
        <v>Grace LAUGHTON</v>
      </c>
      <c r="E811" s="7" t="str">
        <f t="shared" si="199"/>
        <v>U11 Girls</v>
      </c>
      <c r="F811" s="7" t="str">
        <f t="shared" si="200"/>
        <v>Rugby &amp; Northampton AC</v>
      </c>
      <c r="G811" s="29">
        <v>3.5763888888888894E-3</v>
      </c>
    </row>
    <row r="812" spans="1:7" x14ac:dyDescent="0.35">
      <c r="A812" s="16"/>
      <c r="B812" s="13">
        <v>13</v>
      </c>
      <c r="C812" s="14"/>
      <c r="D812" s="7" t="str">
        <f t="shared" si="198"/>
        <v/>
      </c>
      <c r="E812" s="7" t="str">
        <f t="shared" si="199"/>
        <v/>
      </c>
      <c r="F812" s="7" t="str">
        <f t="shared" si="200"/>
        <v/>
      </c>
      <c r="G812" s="29"/>
    </row>
    <row r="813" spans="1:7" x14ac:dyDescent="0.35">
      <c r="A813" s="16"/>
      <c r="B813" s="13">
        <v>14</v>
      </c>
      <c r="C813" s="14"/>
      <c r="D813" s="7" t="str">
        <f t="shared" si="198"/>
        <v/>
      </c>
      <c r="E813" s="7" t="str">
        <f t="shared" si="199"/>
        <v/>
      </c>
      <c r="F813" s="7" t="str">
        <f t="shared" si="200"/>
        <v/>
      </c>
      <c r="G813" s="29"/>
    </row>
    <row r="814" spans="1:7" x14ac:dyDescent="0.35">
      <c r="A814" s="16"/>
      <c r="B814" s="13">
        <v>15</v>
      </c>
      <c r="C814" s="14"/>
      <c r="D814" s="7" t="str">
        <f t="shared" si="198"/>
        <v/>
      </c>
      <c r="E814" s="7" t="str">
        <f t="shared" si="199"/>
        <v/>
      </c>
      <c r="F814" s="7" t="str">
        <f t="shared" si="200"/>
        <v/>
      </c>
      <c r="G814" s="29"/>
    </row>
    <row r="815" spans="1:7" x14ac:dyDescent="0.35">
      <c r="B815" s="13">
        <v>16</v>
      </c>
      <c r="C815" s="14"/>
      <c r="D815" s="7" t="str">
        <f t="shared" si="198"/>
        <v/>
      </c>
      <c r="E815" s="7" t="str">
        <f t="shared" si="199"/>
        <v/>
      </c>
      <c r="F815" s="7" t="str">
        <f t="shared" si="200"/>
        <v/>
      </c>
      <c r="G815" s="29"/>
    </row>
    <row r="816" spans="1:7" x14ac:dyDescent="0.35">
      <c r="A816" s="1" t="s">
        <v>71</v>
      </c>
      <c r="D816" s="7" t="str">
        <f>IF(OR($C816=0,$C816=""),"",VLOOKUP($C816,entrants,5,FALSE))</f>
        <v/>
      </c>
      <c r="F816" s="7" t="str">
        <f>IF(OR($C816=0,$C816=""),"",(VLOOKUP($C816,entrants,6,FALSE)))</f>
        <v/>
      </c>
    </row>
    <row r="817" spans="1:8" x14ac:dyDescent="0.35">
      <c r="B817" s="2">
        <f>IF(OR($A816=0,$A816=""),"",VLOOKUP($A816,timetable,8,FALSE))</f>
        <v>1.3</v>
      </c>
      <c r="C817" s="3" t="str">
        <f>IF(OR($A816=0,$A816=""),"",VLOOKUP($A816,timetable,9,FALSE))</f>
        <v>T54 U11 Boys 1200m Straight Final</v>
      </c>
      <c r="D817" s="4"/>
      <c r="E817" s="4"/>
      <c r="F817" s="4"/>
      <c r="G817" s="5"/>
    </row>
    <row r="818" spans="1:8" x14ac:dyDescent="0.35">
      <c r="A818" s="8">
        <v>1</v>
      </c>
    </row>
    <row r="819" spans="1:8" x14ac:dyDescent="0.35">
      <c r="B819" s="9" t="str">
        <f>CONCATENATE("RACE ",A818)</f>
        <v>RACE 1</v>
      </c>
      <c r="C819" s="10" t="s">
        <v>1</v>
      </c>
      <c r="D819" s="11" t="s">
        <v>2</v>
      </c>
      <c r="E819" s="11" t="s">
        <v>3</v>
      </c>
      <c r="F819" s="11" t="s">
        <v>4</v>
      </c>
      <c r="G819" s="12" t="s">
        <v>5</v>
      </c>
      <c r="H819" s="12" t="s">
        <v>6</v>
      </c>
    </row>
    <row r="820" spans="1:8" x14ac:dyDescent="0.35">
      <c r="A820" s="16"/>
      <c r="B820" s="13">
        <v>1</v>
      </c>
      <c r="C820" s="14">
        <v>60</v>
      </c>
      <c r="D820" s="7" t="str">
        <f t="shared" ref="D820:D825" si="201">IF(OR($C820=0,$C820=""),"",VLOOKUP($C820,entrants,7,FALSE))</f>
        <v>Arthur TILT</v>
      </c>
      <c r="E820" s="7" t="str">
        <f t="shared" ref="E820:E825" si="202">IF(OR($C820=0,$C820=""),"",(VLOOKUP($C820,entrants,10,FALSE)))</f>
        <v>U11 Boys</v>
      </c>
      <c r="F820" s="7" t="str">
        <f t="shared" ref="F820:F825" si="203">IF(OR($C820=0,$C820=""),"",(VLOOKUP($C820,entrants,8,FALSE)))</f>
        <v>Rugby &amp; Northampton AC</v>
      </c>
      <c r="G820" s="29">
        <v>2.8749999999999995E-3</v>
      </c>
      <c r="H820" s="6" t="s">
        <v>28</v>
      </c>
    </row>
    <row r="821" spans="1:8" x14ac:dyDescent="0.35">
      <c r="A821" s="16"/>
      <c r="B821" s="17">
        <v>2</v>
      </c>
      <c r="C821" s="14">
        <v>124</v>
      </c>
      <c r="D821" s="7" t="str">
        <f t="shared" si="201"/>
        <v>Alfie FRAYNE</v>
      </c>
      <c r="E821" s="7" t="str">
        <f t="shared" si="202"/>
        <v>U11 Boys</v>
      </c>
      <c r="F821" s="7" t="str">
        <f t="shared" si="203"/>
        <v>Kettering Town Harriers</v>
      </c>
      <c r="G821" s="29">
        <v>2.8969907407407412E-3</v>
      </c>
    </row>
    <row r="822" spans="1:8" x14ac:dyDescent="0.35">
      <c r="A822" s="16"/>
      <c r="B822" s="17">
        <v>3</v>
      </c>
      <c r="C822" s="14">
        <v>55</v>
      </c>
      <c r="D822" s="7" t="str">
        <f t="shared" si="201"/>
        <v>Louis STARR</v>
      </c>
      <c r="E822" s="7" t="str">
        <f t="shared" si="202"/>
        <v>U11 Boys</v>
      </c>
      <c r="F822" s="7" t="str">
        <f t="shared" si="203"/>
        <v>Rugby &amp; Northampton AC</v>
      </c>
      <c r="G822" s="29">
        <v>2.9074074074074072E-3</v>
      </c>
    </row>
    <row r="823" spans="1:8" x14ac:dyDescent="0.35">
      <c r="A823" s="16"/>
      <c r="B823" s="17">
        <v>4</v>
      </c>
      <c r="C823" s="14">
        <v>75</v>
      </c>
      <c r="D823" s="7" t="str">
        <f t="shared" si="201"/>
        <v>James DARBY</v>
      </c>
      <c r="E823" s="7" t="str">
        <f t="shared" si="202"/>
        <v>U11 Boys</v>
      </c>
      <c r="F823" s="7" t="str">
        <f t="shared" si="203"/>
        <v>Silson Joggers AC</v>
      </c>
      <c r="G823" s="29">
        <v>3.5069444444444445E-3</v>
      </c>
    </row>
    <row r="824" spans="1:8" x14ac:dyDescent="0.35">
      <c r="A824" s="16"/>
      <c r="B824" s="17">
        <v>5</v>
      </c>
      <c r="C824" s="14"/>
      <c r="D824" s="7" t="str">
        <f t="shared" si="201"/>
        <v/>
      </c>
      <c r="E824" s="7" t="str">
        <f t="shared" si="202"/>
        <v/>
      </c>
      <c r="F824" s="7" t="str">
        <f t="shared" si="203"/>
        <v/>
      </c>
      <c r="G824" s="29"/>
    </row>
    <row r="825" spans="1:8" x14ac:dyDescent="0.35">
      <c r="A825" s="16"/>
      <c r="B825" s="17">
        <v>6</v>
      </c>
      <c r="C825" s="14"/>
      <c r="D825" s="7" t="str">
        <f t="shared" si="201"/>
        <v/>
      </c>
      <c r="E825" s="7" t="str">
        <f t="shared" si="202"/>
        <v/>
      </c>
      <c r="F825" s="7" t="str">
        <f t="shared" si="203"/>
        <v/>
      </c>
      <c r="G825" s="29"/>
    </row>
    <row r="826" spans="1:8" x14ac:dyDescent="0.35">
      <c r="A826" s="1" t="s">
        <v>72</v>
      </c>
      <c r="D826" s="7" t="str">
        <f>IF(OR($C826=0,$C826=""),"",VLOOKUP($C826,entrants,5,FALSE))</f>
        <v/>
      </c>
      <c r="F826" s="7" t="str">
        <f>IF(OR($C826=0,$C826=""),"",(VLOOKUP($C826,entrants,6,FALSE)))</f>
        <v/>
      </c>
    </row>
    <row r="827" spans="1:8" x14ac:dyDescent="0.35">
      <c r="B827" s="2">
        <f>IF(OR($A826=0,$A826=""),"",VLOOKUP($A826,timetable,8,FALSE))</f>
        <v>1.4</v>
      </c>
      <c r="C827" s="3" t="str">
        <f>IF(OR($A826=0,$A826=""),"",VLOOKUP($A826,timetable,9,FALSE))</f>
        <v>T55 U13 Girls 1500m Straight Final</v>
      </c>
      <c r="D827" s="4"/>
      <c r="E827" s="4"/>
      <c r="F827" s="4"/>
      <c r="G827" s="5"/>
    </row>
    <row r="828" spans="1:8" x14ac:dyDescent="0.35">
      <c r="A828" s="8">
        <v>1</v>
      </c>
    </row>
    <row r="829" spans="1:8" x14ac:dyDescent="0.35">
      <c r="B829" s="9" t="str">
        <f>CONCATENATE("RACE ",A828)</f>
        <v>RACE 1</v>
      </c>
      <c r="C829" s="10" t="s">
        <v>1</v>
      </c>
      <c r="D829" s="11" t="s">
        <v>2</v>
      </c>
      <c r="E829" s="11" t="s">
        <v>3</v>
      </c>
      <c r="F829" s="11" t="s">
        <v>4</v>
      </c>
      <c r="G829" s="12" t="s">
        <v>5</v>
      </c>
      <c r="H829" s="12" t="s">
        <v>6</v>
      </c>
    </row>
    <row r="830" spans="1:8" x14ac:dyDescent="0.35">
      <c r="A830" s="16"/>
      <c r="B830" s="13">
        <v>1</v>
      </c>
      <c r="C830" s="14">
        <v>366</v>
      </c>
      <c r="D830" s="7" t="str">
        <f t="shared" ref="D830:D849" si="204">IF(OR($C830=0,$C830=""),"",VLOOKUP($C830,entrants,7,FALSE))</f>
        <v>Claudia SEARLE</v>
      </c>
      <c r="E830" s="7" t="str">
        <f t="shared" ref="E830:E849" si="205">IF(OR($C830=0,$C830=""),"",(VLOOKUP($C830,entrants,10,FALSE)))</f>
        <v>U13 Girls</v>
      </c>
      <c r="F830" s="7" t="str">
        <f t="shared" ref="F830:F849" si="206">IF(OR($C830=0,$C830=""),"",(VLOOKUP($C830,entrants,8,FALSE)))</f>
        <v>Rugby &amp; Northampton AC</v>
      </c>
      <c r="G830" s="29">
        <v>3.6273148148148154E-3</v>
      </c>
      <c r="H830" s="29"/>
    </row>
    <row r="831" spans="1:8" x14ac:dyDescent="0.35">
      <c r="A831" s="16"/>
      <c r="B831" s="13">
        <v>2</v>
      </c>
      <c r="C831" s="14">
        <v>282</v>
      </c>
      <c r="D831" s="7" t="str">
        <f t="shared" si="204"/>
        <v>Katy MANNIX</v>
      </c>
      <c r="E831" s="7" t="str">
        <f t="shared" si="205"/>
        <v>U13 Girls</v>
      </c>
      <c r="F831" s="7" t="str">
        <f t="shared" si="206"/>
        <v>Silson Joggers AC</v>
      </c>
      <c r="G831" s="29">
        <v>3.6921296296296298E-3</v>
      </c>
      <c r="H831" s="29"/>
    </row>
    <row r="832" spans="1:8" x14ac:dyDescent="0.35">
      <c r="A832" s="16"/>
      <c r="B832" s="13">
        <v>3</v>
      </c>
      <c r="C832" s="14">
        <v>319</v>
      </c>
      <c r="D832" s="7" t="str">
        <f t="shared" si="204"/>
        <v>Mia CLARK</v>
      </c>
      <c r="E832" s="7" t="str">
        <f t="shared" si="205"/>
        <v>U13 Girls</v>
      </c>
      <c r="F832" s="7" t="str">
        <f t="shared" si="206"/>
        <v>Wellingborough &amp; District AC</v>
      </c>
      <c r="G832" s="29">
        <v>3.723379629629629E-3</v>
      </c>
      <c r="H832" s="29"/>
    </row>
    <row r="833" spans="1:8" x14ac:dyDescent="0.35">
      <c r="A833" s="16"/>
      <c r="B833" s="13">
        <v>4</v>
      </c>
      <c r="C833" s="14">
        <v>232</v>
      </c>
      <c r="D833" s="7" t="str">
        <f t="shared" si="204"/>
        <v>Emily HINTON</v>
      </c>
      <c r="E833" s="7" t="str">
        <f t="shared" si="205"/>
        <v>U13 Girls</v>
      </c>
      <c r="F833" s="7" t="str">
        <f t="shared" si="206"/>
        <v>Silson Joggers AC</v>
      </c>
      <c r="G833" s="29">
        <v>3.8240740740740739E-3</v>
      </c>
      <c r="H833" s="29"/>
    </row>
    <row r="834" spans="1:8" x14ac:dyDescent="0.35">
      <c r="A834" s="16"/>
      <c r="B834" s="13">
        <v>5</v>
      </c>
      <c r="C834" s="14">
        <v>382</v>
      </c>
      <c r="D834" s="7" t="str">
        <f t="shared" si="204"/>
        <v>Lucy WATTS</v>
      </c>
      <c r="E834" s="7" t="str">
        <f t="shared" si="205"/>
        <v>U13 Girls</v>
      </c>
      <c r="F834" s="7" t="str">
        <f t="shared" si="206"/>
        <v>Wellingborough &amp; District AC</v>
      </c>
      <c r="G834" s="29">
        <v>3.8321759259259259E-3</v>
      </c>
      <c r="H834" s="29"/>
    </row>
    <row r="835" spans="1:8" x14ac:dyDescent="0.35">
      <c r="A835" s="16"/>
      <c r="B835" s="13">
        <v>6</v>
      </c>
      <c r="C835" s="14">
        <v>316</v>
      </c>
      <c r="D835" s="7" t="str">
        <f t="shared" si="204"/>
        <v>Mia BROCKWAY</v>
      </c>
      <c r="E835" s="7" t="str">
        <f t="shared" si="205"/>
        <v>U13 Girls</v>
      </c>
      <c r="F835" s="7" t="str">
        <f t="shared" si="206"/>
        <v>Kettering Town Harriers</v>
      </c>
      <c r="G835" s="29">
        <v>3.8425925925925923E-3</v>
      </c>
      <c r="H835" s="29"/>
    </row>
    <row r="836" spans="1:8" x14ac:dyDescent="0.35">
      <c r="A836" s="16"/>
      <c r="B836" s="13">
        <v>7</v>
      </c>
      <c r="C836" s="14">
        <v>390</v>
      </c>
      <c r="D836" s="7" t="str">
        <f t="shared" si="204"/>
        <v>Olivia WILLIAMS</v>
      </c>
      <c r="E836" s="7" t="str">
        <f t="shared" si="205"/>
        <v>U13 Girls</v>
      </c>
      <c r="F836" s="7" t="str">
        <f t="shared" si="206"/>
        <v>Rugby &amp; Northampton AC</v>
      </c>
      <c r="G836" s="29">
        <v>3.8506944444444443E-3</v>
      </c>
    </row>
    <row r="837" spans="1:8" x14ac:dyDescent="0.35">
      <c r="A837" s="16"/>
      <c r="B837" s="13">
        <v>8</v>
      </c>
      <c r="C837" s="14">
        <v>342</v>
      </c>
      <c r="D837" s="7" t="str">
        <f t="shared" si="204"/>
        <v>Florence MATTHEWS</v>
      </c>
      <c r="E837" s="7" t="str">
        <f t="shared" si="205"/>
        <v>U13 Girls</v>
      </c>
      <c r="F837" s="7" t="str">
        <f t="shared" si="206"/>
        <v>Rugby &amp; Northampton AC</v>
      </c>
      <c r="G837" s="29">
        <v>4.0879629629629625E-3</v>
      </c>
    </row>
    <row r="838" spans="1:8" x14ac:dyDescent="0.35">
      <c r="A838" s="16"/>
      <c r="B838" s="13">
        <v>9</v>
      </c>
      <c r="C838" s="14">
        <v>385</v>
      </c>
      <c r="D838" s="7" t="str">
        <f t="shared" si="204"/>
        <v>Ruby WHITE</v>
      </c>
      <c r="E838" s="7" t="str">
        <f t="shared" si="205"/>
        <v>U13 Girls</v>
      </c>
      <c r="F838" s="7" t="str">
        <f t="shared" si="206"/>
        <v>Rugby &amp; Northampton AC</v>
      </c>
      <c r="G838" s="29">
        <v>4.1192129629629625E-3</v>
      </c>
    </row>
    <row r="839" spans="1:8" x14ac:dyDescent="0.35">
      <c r="A839" s="16"/>
      <c r="B839" s="13">
        <v>10</v>
      </c>
      <c r="C839" s="14">
        <v>327</v>
      </c>
      <c r="D839" s="7" t="str">
        <f t="shared" si="204"/>
        <v>Rosie GIBBINS</v>
      </c>
      <c r="E839" s="7" t="str">
        <f t="shared" si="205"/>
        <v>U13 Girls</v>
      </c>
      <c r="F839" s="7" t="str">
        <f t="shared" si="206"/>
        <v>Rugby &amp; Northampton AC</v>
      </c>
      <c r="G839" s="29">
        <v>4.1400462962962962E-3</v>
      </c>
    </row>
    <row r="840" spans="1:8" x14ac:dyDescent="0.35">
      <c r="A840" s="16"/>
      <c r="B840" s="13">
        <v>11</v>
      </c>
      <c r="C840" s="14">
        <v>344</v>
      </c>
      <c r="D840" s="7" t="str">
        <f t="shared" si="204"/>
        <v>Jay-Leigh MCALLISTER</v>
      </c>
      <c r="E840" s="7" t="str">
        <f t="shared" si="205"/>
        <v>U13 Girls</v>
      </c>
      <c r="F840" s="7" t="str">
        <f t="shared" si="206"/>
        <v>Corby AC</v>
      </c>
      <c r="G840" s="29">
        <v>4.1805555555555554E-3</v>
      </c>
    </row>
    <row r="841" spans="1:8" x14ac:dyDescent="0.35">
      <c r="A841" s="16"/>
      <c r="B841" s="13">
        <v>12</v>
      </c>
      <c r="C841" s="14">
        <v>395</v>
      </c>
      <c r="D841" s="7" t="str">
        <f t="shared" si="204"/>
        <v>Macy CRICK</v>
      </c>
      <c r="E841" s="7" t="str">
        <f t="shared" si="205"/>
        <v>U13 Girls</v>
      </c>
      <c r="F841" s="7" t="str">
        <f t="shared" si="206"/>
        <v>Kettering Town Harriers</v>
      </c>
      <c r="G841" s="29">
        <v>4.1990740740740747E-3</v>
      </c>
    </row>
    <row r="842" spans="1:8" x14ac:dyDescent="0.35">
      <c r="A842" s="16"/>
      <c r="B842" s="13">
        <v>13</v>
      </c>
      <c r="C842" s="14">
        <v>352</v>
      </c>
      <c r="D842" s="7" t="str">
        <f t="shared" si="204"/>
        <v>Caitlin NEALL-JOHNSTON</v>
      </c>
      <c r="E842" s="7" t="str">
        <f t="shared" si="205"/>
        <v>U13 Girls</v>
      </c>
      <c r="F842" s="7" t="str">
        <f t="shared" si="206"/>
        <v>Silson Joggers AC</v>
      </c>
      <c r="G842" s="29">
        <v>4.2314814814814819E-3</v>
      </c>
    </row>
    <row r="843" spans="1:8" x14ac:dyDescent="0.35">
      <c r="A843" s="16"/>
      <c r="B843" s="13">
        <v>14</v>
      </c>
      <c r="C843" s="14">
        <v>317</v>
      </c>
      <c r="D843" s="7" t="str">
        <f t="shared" si="204"/>
        <v>Abbie BURNETT</v>
      </c>
      <c r="E843" s="7" t="str">
        <f t="shared" si="205"/>
        <v>U13 Girls</v>
      </c>
      <c r="F843" s="7" t="str">
        <f t="shared" si="206"/>
        <v>Silson Joggers AC</v>
      </c>
      <c r="G843" s="29">
        <v>4.2685185185185178E-3</v>
      </c>
    </row>
    <row r="844" spans="1:8" x14ac:dyDescent="0.35">
      <c r="A844" s="16"/>
      <c r="B844" s="13">
        <v>15</v>
      </c>
      <c r="C844" s="14">
        <v>370</v>
      </c>
      <c r="D844" s="7" t="str">
        <f t="shared" si="204"/>
        <v>Isabella TAYLOR (1)</v>
      </c>
      <c r="E844" s="7" t="str">
        <f t="shared" si="205"/>
        <v>U13 Girls</v>
      </c>
      <c r="F844" s="7" t="str">
        <f t="shared" si="206"/>
        <v>Silson Joggers AC</v>
      </c>
      <c r="G844" s="29">
        <v>4.3645833333333332E-3</v>
      </c>
    </row>
    <row r="845" spans="1:8" x14ac:dyDescent="0.35">
      <c r="A845" s="16"/>
      <c r="B845" s="13">
        <v>16</v>
      </c>
      <c r="C845" s="14">
        <v>362</v>
      </c>
      <c r="D845" s="7" t="str">
        <f t="shared" si="204"/>
        <v>Matilda RIGBY</v>
      </c>
      <c r="E845" s="7" t="str">
        <f t="shared" si="205"/>
        <v>U13 Girls</v>
      </c>
      <c r="F845" s="7" t="str">
        <f t="shared" si="206"/>
        <v>Rugby &amp; Northampton AC</v>
      </c>
      <c r="G845" s="29">
        <v>4.6296296296296302E-3</v>
      </c>
    </row>
    <row r="846" spans="1:8" x14ac:dyDescent="0.35">
      <c r="A846" s="16"/>
      <c r="B846" s="13">
        <v>17</v>
      </c>
      <c r="C846" s="14"/>
      <c r="D846" s="7" t="str">
        <f t="shared" si="204"/>
        <v/>
      </c>
      <c r="E846" s="7" t="str">
        <f t="shared" si="205"/>
        <v/>
      </c>
      <c r="F846" s="7" t="str">
        <f t="shared" si="206"/>
        <v/>
      </c>
      <c r="G846" s="29"/>
    </row>
    <row r="847" spans="1:8" x14ac:dyDescent="0.35">
      <c r="A847" s="16"/>
      <c r="B847" s="13">
        <v>18</v>
      </c>
      <c r="C847" s="14"/>
      <c r="D847" s="7" t="str">
        <f t="shared" si="204"/>
        <v/>
      </c>
      <c r="E847" s="7" t="str">
        <f t="shared" si="205"/>
        <v/>
      </c>
      <c r="F847" s="7" t="str">
        <f t="shared" si="206"/>
        <v/>
      </c>
      <c r="G847" s="29"/>
    </row>
    <row r="848" spans="1:8" x14ac:dyDescent="0.35">
      <c r="A848" s="16"/>
      <c r="B848" s="13">
        <v>19</v>
      </c>
      <c r="C848" s="14"/>
      <c r="D848" s="7" t="str">
        <f t="shared" si="204"/>
        <v/>
      </c>
      <c r="E848" s="7" t="str">
        <f t="shared" si="205"/>
        <v/>
      </c>
      <c r="F848" s="7" t="str">
        <f t="shared" si="206"/>
        <v/>
      </c>
      <c r="G848" s="29"/>
    </row>
    <row r="849" spans="1:8" x14ac:dyDescent="0.35">
      <c r="B849" s="13">
        <v>20</v>
      </c>
      <c r="C849" s="14"/>
      <c r="D849" s="7" t="str">
        <f t="shared" si="204"/>
        <v/>
      </c>
      <c r="E849" s="7" t="str">
        <f t="shared" si="205"/>
        <v/>
      </c>
      <c r="F849" s="7" t="str">
        <f t="shared" si="206"/>
        <v/>
      </c>
      <c r="G849" s="29"/>
    </row>
    <row r="850" spans="1:8" x14ac:dyDescent="0.35">
      <c r="A850" s="1" t="s">
        <v>73</v>
      </c>
      <c r="D850" s="7" t="str">
        <f>IF(OR($C850=0,$C850=""),"",VLOOKUP($C850,entrants,5,FALSE))</f>
        <v/>
      </c>
      <c r="F850" s="7" t="str">
        <f>IF(OR($C850=0,$C850=""),"",(VLOOKUP($C850,entrants,6,FALSE)))</f>
        <v/>
      </c>
    </row>
    <row r="851" spans="1:8" x14ac:dyDescent="0.35">
      <c r="B851" s="2">
        <f>IF(OR($A850=0,$A850=""),"",VLOOKUP($A850,timetable,8,FALSE))</f>
        <v>1.5</v>
      </c>
      <c r="C851" s="3" t="str">
        <f>IF(OR($A850=0,$A850=""),"",VLOOKUP($A850,timetable,9,FALSE))</f>
        <v>T56 U13 Boys 1500m Straight Final</v>
      </c>
      <c r="D851" s="4"/>
      <c r="E851" s="4"/>
      <c r="F851" s="4"/>
      <c r="G851" s="5"/>
    </row>
    <row r="852" spans="1:8" x14ac:dyDescent="0.35">
      <c r="A852" s="8">
        <v>1</v>
      </c>
    </row>
    <row r="853" spans="1:8" x14ac:dyDescent="0.35">
      <c r="B853" s="9" t="str">
        <f>CONCATENATE("RACE ",A852)</f>
        <v>RACE 1</v>
      </c>
      <c r="C853" s="10"/>
      <c r="D853" s="11" t="s">
        <v>2</v>
      </c>
      <c r="E853" s="11" t="s">
        <v>3</v>
      </c>
      <c r="F853" s="11" t="s">
        <v>4</v>
      </c>
      <c r="G853" s="12" t="s">
        <v>5</v>
      </c>
      <c r="H853" s="12" t="s">
        <v>6</v>
      </c>
    </row>
    <row r="854" spans="1:8" x14ac:dyDescent="0.35">
      <c r="A854" s="16"/>
      <c r="B854" s="13">
        <v>1</v>
      </c>
      <c r="C854" s="14">
        <v>106</v>
      </c>
      <c r="D854" s="7" t="str">
        <f t="shared" ref="D854:D869" si="207">IF(OR($C854=0,$C854=""),"",VLOOKUP($C854,entrants,7,FALSE))</f>
        <v>Noah BENNETT</v>
      </c>
      <c r="E854" s="7" t="str">
        <f t="shared" ref="E854:E869" si="208">IF(OR($C854=0,$C854=""),"",(VLOOKUP($C854,entrants,10,FALSE)))</f>
        <v>U13 Boys</v>
      </c>
      <c r="F854" s="7" t="str">
        <f t="shared" ref="F854:F869" si="209">IF(OR($C854=0,$C854=""),"",(VLOOKUP($C854,entrants,8,FALSE)))</f>
        <v>Rugby &amp; Northampton AC</v>
      </c>
      <c r="G854" s="29">
        <v>3.4918981481481481E-3</v>
      </c>
    </row>
    <row r="855" spans="1:8" x14ac:dyDescent="0.35">
      <c r="A855" s="16"/>
      <c r="B855" s="13">
        <v>2</v>
      </c>
      <c r="C855" s="14">
        <v>116</v>
      </c>
      <c r="D855" s="7" t="str">
        <f t="shared" si="207"/>
        <v>Michael CORBETT</v>
      </c>
      <c r="E855" s="7" t="str">
        <f t="shared" si="208"/>
        <v>U13 Boys</v>
      </c>
      <c r="F855" s="7" t="str">
        <f t="shared" si="209"/>
        <v>Rugby &amp; Northampton AC</v>
      </c>
      <c r="G855" s="29">
        <v>3.5497685185185181E-3</v>
      </c>
    </row>
    <row r="856" spans="1:8" x14ac:dyDescent="0.35">
      <c r="A856" s="16"/>
      <c r="B856" s="13">
        <v>3</v>
      </c>
      <c r="C856" s="14">
        <v>175</v>
      </c>
      <c r="D856" s="7" t="str">
        <f t="shared" si="207"/>
        <v>Oliver READ</v>
      </c>
      <c r="E856" s="7" t="str">
        <f t="shared" si="208"/>
        <v>U13 Boys</v>
      </c>
      <c r="F856" s="7" t="str">
        <f t="shared" si="209"/>
        <v>Kettering Town Harriers</v>
      </c>
      <c r="G856" s="29">
        <v>3.5682870370370369E-3</v>
      </c>
    </row>
    <row r="857" spans="1:8" x14ac:dyDescent="0.35">
      <c r="A857" s="16"/>
      <c r="B857" s="13">
        <v>4</v>
      </c>
      <c r="C857" s="14">
        <v>57</v>
      </c>
      <c r="D857" s="7" t="str">
        <f t="shared" si="207"/>
        <v>Archie TATTERSALL</v>
      </c>
      <c r="E857" s="7" t="str">
        <f t="shared" si="208"/>
        <v>U13 Boys</v>
      </c>
      <c r="F857" s="7" t="str">
        <f t="shared" si="209"/>
        <v>Silson Joggers AC</v>
      </c>
      <c r="G857" s="29">
        <v>3.7534722222222223E-3</v>
      </c>
    </row>
    <row r="858" spans="1:8" x14ac:dyDescent="0.35">
      <c r="A858" s="16"/>
      <c r="B858" s="13">
        <v>5</v>
      </c>
      <c r="C858" s="14">
        <v>101</v>
      </c>
      <c r="D858" s="7" t="str">
        <f t="shared" si="207"/>
        <v>Samuel BARKER (1)</v>
      </c>
      <c r="E858" s="7" t="str">
        <f t="shared" si="208"/>
        <v>U13 Boys</v>
      </c>
      <c r="F858" s="7" t="str">
        <f t="shared" si="209"/>
        <v>Kettering Town Harriers</v>
      </c>
      <c r="G858" s="29">
        <v>3.7800925925925923E-3</v>
      </c>
    </row>
    <row r="859" spans="1:8" x14ac:dyDescent="0.35">
      <c r="A859" s="16"/>
      <c r="B859" s="13">
        <v>6</v>
      </c>
      <c r="C859" s="14">
        <v>109</v>
      </c>
      <c r="D859" s="7" t="str">
        <f t="shared" si="207"/>
        <v>Toby BUCK</v>
      </c>
      <c r="E859" s="7" t="str">
        <f t="shared" si="208"/>
        <v>U13 Boys</v>
      </c>
      <c r="F859" s="7" t="str">
        <f t="shared" si="209"/>
        <v>Rugby &amp; Northampton AC</v>
      </c>
      <c r="G859" s="29">
        <v>3.8182870370370367E-3</v>
      </c>
    </row>
    <row r="860" spans="1:8" x14ac:dyDescent="0.35">
      <c r="A860" s="16"/>
      <c r="B860" s="13">
        <v>7</v>
      </c>
      <c r="C860" s="14">
        <v>115</v>
      </c>
      <c r="D860" s="7" t="str">
        <f t="shared" si="207"/>
        <v>Jasper COOPER</v>
      </c>
      <c r="E860" s="7" t="str">
        <f t="shared" si="208"/>
        <v>U13 Boys</v>
      </c>
      <c r="F860" s="7" t="str">
        <f t="shared" si="209"/>
        <v>Rugby &amp; Northampton AC</v>
      </c>
      <c r="G860" s="29">
        <v>3.8391203703703708E-3</v>
      </c>
    </row>
    <row r="861" spans="1:8" x14ac:dyDescent="0.35">
      <c r="A861" s="16"/>
      <c r="B861" s="13">
        <v>8</v>
      </c>
      <c r="C861" s="14">
        <v>152</v>
      </c>
      <c r="D861" s="7" t="str">
        <f t="shared" si="207"/>
        <v>Joseph LOK</v>
      </c>
      <c r="E861" s="7" t="str">
        <f t="shared" si="208"/>
        <v>U13 Boys</v>
      </c>
      <c r="F861" s="7" t="str">
        <f t="shared" si="209"/>
        <v>Wellingborough &amp; District AC</v>
      </c>
      <c r="G861" s="29">
        <v>3.840277777777778E-3</v>
      </c>
    </row>
    <row r="862" spans="1:8" x14ac:dyDescent="0.35">
      <c r="A862" s="16"/>
      <c r="B862" s="13">
        <v>9</v>
      </c>
      <c r="C862" s="14">
        <v>14</v>
      </c>
      <c r="D862" s="7" t="str">
        <f t="shared" si="207"/>
        <v>Liam COWLEY</v>
      </c>
      <c r="E862" s="7" t="str">
        <f t="shared" si="208"/>
        <v>U13 Boys</v>
      </c>
      <c r="F862" s="7" t="str">
        <f t="shared" si="209"/>
        <v>Silson Joggers AC</v>
      </c>
      <c r="G862" s="29">
        <v>3.8472222222222224E-3</v>
      </c>
    </row>
    <row r="863" spans="1:8" x14ac:dyDescent="0.35">
      <c r="A863" s="16"/>
      <c r="B863" s="13">
        <v>10</v>
      </c>
      <c r="C863" s="14">
        <v>166</v>
      </c>
      <c r="D863" s="7" t="str">
        <f t="shared" si="207"/>
        <v>Finbar MYERS</v>
      </c>
      <c r="E863" s="7" t="str">
        <f t="shared" si="208"/>
        <v>U15 Boys</v>
      </c>
      <c r="F863" s="7" t="str">
        <f t="shared" si="209"/>
        <v>Rugby &amp; Northampton AC</v>
      </c>
      <c r="G863" s="29">
        <v>3.8587962962962964E-3</v>
      </c>
    </row>
    <row r="864" spans="1:8" x14ac:dyDescent="0.35">
      <c r="A864" s="16"/>
      <c r="B864" s="13">
        <v>11</v>
      </c>
      <c r="C864" s="14">
        <v>8</v>
      </c>
      <c r="D864" s="7" t="str">
        <f t="shared" si="207"/>
        <v>Ben BROOKER</v>
      </c>
      <c r="E864" s="7" t="str">
        <f t="shared" si="208"/>
        <v>U13 Boys</v>
      </c>
      <c r="F864" s="7" t="str">
        <f t="shared" si="209"/>
        <v>Kettering Town Harriers</v>
      </c>
      <c r="G864" s="29">
        <v>3.9247685185185184E-3</v>
      </c>
    </row>
    <row r="865" spans="1:8" x14ac:dyDescent="0.35">
      <c r="A865" s="16"/>
      <c r="B865" s="13">
        <v>12</v>
      </c>
      <c r="C865" s="14">
        <v>127</v>
      </c>
      <c r="D865" s="7" t="str">
        <f t="shared" si="207"/>
        <v>Josh GEDDES</v>
      </c>
      <c r="E865" s="7" t="str">
        <f t="shared" si="208"/>
        <v>U13 Boys</v>
      </c>
      <c r="F865" s="7" t="str">
        <f t="shared" si="209"/>
        <v>Kettering Town Harriers</v>
      </c>
      <c r="G865" s="29">
        <v>3.9571759259259256E-3</v>
      </c>
    </row>
    <row r="866" spans="1:8" x14ac:dyDescent="0.35">
      <c r="A866" s="16"/>
      <c r="B866" s="13">
        <v>13</v>
      </c>
      <c r="C866" s="14">
        <v>27</v>
      </c>
      <c r="D866" s="7" t="str">
        <f t="shared" si="207"/>
        <v>Zak HARROW</v>
      </c>
      <c r="E866" s="7" t="str">
        <f t="shared" si="208"/>
        <v>U13 Boys</v>
      </c>
      <c r="F866" s="7" t="str">
        <f t="shared" si="209"/>
        <v>Kettering Town Harriers</v>
      </c>
      <c r="G866" s="29">
        <v>4.1747685185185186E-3</v>
      </c>
    </row>
    <row r="867" spans="1:8" x14ac:dyDescent="0.35">
      <c r="A867" s="16"/>
      <c r="B867" s="13">
        <v>14</v>
      </c>
      <c r="C867" s="14"/>
      <c r="D867" s="7" t="str">
        <f t="shared" si="207"/>
        <v/>
      </c>
      <c r="E867" s="7" t="str">
        <f t="shared" si="208"/>
        <v/>
      </c>
      <c r="F867" s="7" t="str">
        <f t="shared" si="209"/>
        <v/>
      </c>
      <c r="G867" s="29"/>
    </row>
    <row r="868" spans="1:8" x14ac:dyDescent="0.35">
      <c r="A868" s="16"/>
      <c r="B868" s="13">
        <v>15</v>
      </c>
      <c r="C868" s="14"/>
      <c r="D868" s="7" t="str">
        <f t="shared" si="207"/>
        <v/>
      </c>
      <c r="E868" s="7" t="str">
        <f t="shared" si="208"/>
        <v/>
      </c>
      <c r="F868" s="7" t="str">
        <f t="shared" si="209"/>
        <v/>
      </c>
      <c r="G868" s="29"/>
    </row>
    <row r="869" spans="1:8" x14ac:dyDescent="0.35">
      <c r="A869" s="16"/>
      <c r="B869" s="13">
        <v>16</v>
      </c>
      <c r="C869" s="14"/>
      <c r="D869" s="7" t="str">
        <f t="shared" si="207"/>
        <v/>
      </c>
      <c r="E869" s="7" t="str">
        <f t="shared" si="208"/>
        <v/>
      </c>
      <c r="F869" s="7" t="str">
        <f t="shared" si="209"/>
        <v/>
      </c>
      <c r="G869" s="29"/>
    </row>
    <row r="870" spans="1:8" x14ac:dyDescent="0.35">
      <c r="A870" s="1" t="s">
        <v>74</v>
      </c>
      <c r="B870" s="20"/>
      <c r="C870" s="17"/>
      <c r="D870" s="7" t="str">
        <f>IF(OR($C870=0,$C870=""),"",VLOOKUP($C870,entrants,5,FALSE))</f>
        <v/>
      </c>
      <c r="F870" s="7" t="str">
        <f>IF(OR($C870=0,$C870=""),"",(VLOOKUP($C870,entrants,6,FALSE)))</f>
        <v/>
      </c>
      <c r="G870" s="22"/>
    </row>
    <row r="871" spans="1:8" x14ac:dyDescent="0.35">
      <c r="B871" s="2">
        <f>IF(OR($A870=0,$A870=""),"",VLOOKUP($A870,timetable,8,FALSE))</f>
        <v>2</v>
      </c>
      <c r="C871" s="3" t="str">
        <f>IF(OR($A870=0,$A870=""),"",VLOOKUP($A870,timetable,9,FALSE))</f>
        <v>T57 U15 Girls 1500m Straight Final</v>
      </c>
      <c r="D871" s="4"/>
      <c r="E871" s="4"/>
      <c r="F871" s="4"/>
      <c r="G871" s="5"/>
    </row>
    <row r="872" spans="1:8" x14ac:dyDescent="0.35">
      <c r="A872" s="8">
        <v>1</v>
      </c>
    </row>
    <row r="873" spans="1:8" x14ac:dyDescent="0.35">
      <c r="B873" s="9" t="str">
        <f>CONCATENATE("RACE ",A872)</f>
        <v>RACE 1</v>
      </c>
      <c r="C873" s="10" t="s">
        <v>1</v>
      </c>
      <c r="D873" s="11" t="s">
        <v>2</v>
      </c>
      <c r="E873" s="11" t="s">
        <v>3</v>
      </c>
      <c r="F873" s="11" t="s">
        <v>4</v>
      </c>
      <c r="G873" s="12" t="s">
        <v>5</v>
      </c>
      <c r="H873" s="12" t="s">
        <v>6</v>
      </c>
    </row>
    <row r="874" spans="1:8" x14ac:dyDescent="0.35">
      <c r="A874" s="16"/>
      <c r="B874" s="13">
        <v>1</v>
      </c>
      <c r="C874" s="14">
        <v>388</v>
      </c>
      <c r="D874" s="7" t="str">
        <f t="shared" ref="D874:D881" si="210">IF(OR($C874=0,$C874=""),"",VLOOKUP($C874,entrants,7,FALSE))</f>
        <v>Emily WILLIAMS</v>
      </c>
      <c r="E874" s="7" t="str">
        <f t="shared" ref="E874:E881" si="211">IF(OR($C874=0,$C874=""),"",(VLOOKUP($C874,entrants,10,FALSE)))</f>
        <v>U15 Girls</v>
      </c>
      <c r="F874" s="7" t="str">
        <f t="shared" ref="F874:F881" si="212">IF(OR($C874=0,$C874=""),"",(VLOOKUP($C874,entrants,8,FALSE)))</f>
        <v>Kettering Town Harriers</v>
      </c>
      <c r="G874" s="29">
        <v>3.3738425925925928E-3</v>
      </c>
    </row>
    <row r="875" spans="1:8" x14ac:dyDescent="0.35">
      <c r="A875" s="16"/>
      <c r="B875" s="17">
        <v>2</v>
      </c>
      <c r="C875" s="14">
        <v>368</v>
      </c>
      <c r="D875" s="7" t="str">
        <f t="shared" si="210"/>
        <v>Lucy STEVENS</v>
      </c>
      <c r="E875" s="7" t="str">
        <f t="shared" si="211"/>
        <v>U15 Girls</v>
      </c>
      <c r="F875" s="7" t="str">
        <f t="shared" si="212"/>
        <v>Rugby &amp; Northampton AC</v>
      </c>
      <c r="G875" s="29">
        <v>3.5347222222222221E-3</v>
      </c>
    </row>
    <row r="876" spans="1:8" x14ac:dyDescent="0.35">
      <c r="A876" s="16"/>
      <c r="B876" s="17">
        <v>3</v>
      </c>
      <c r="C876" s="14">
        <v>347</v>
      </c>
      <c r="D876" s="7" t="str">
        <f t="shared" si="210"/>
        <v>Amelia MCMURTRIE</v>
      </c>
      <c r="E876" s="7" t="str">
        <f t="shared" si="211"/>
        <v>U15 Girls</v>
      </c>
      <c r="F876" s="7" t="str">
        <f t="shared" si="212"/>
        <v>Rugby &amp; Northampton AC</v>
      </c>
      <c r="G876" s="29">
        <v>3.5358796296296297E-3</v>
      </c>
    </row>
    <row r="877" spans="1:8" x14ac:dyDescent="0.35">
      <c r="A877" s="16"/>
      <c r="B877" s="17">
        <v>4</v>
      </c>
      <c r="C877" s="14">
        <v>195</v>
      </c>
      <c r="D877" s="7" t="s">
        <v>75</v>
      </c>
      <c r="E877" s="7" t="s">
        <v>53</v>
      </c>
      <c r="F877" s="7" t="s">
        <v>54</v>
      </c>
      <c r="G877" s="29">
        <v>3.5729166666666665E-3</v>
      </c>
    </row>
    <row r="878" spans="1:8" x14ac:dyDescent="0.35">
      <c r="A878" s="16"/>
      <c r="B878" s="17">
        <v>5</v>
      </c>
      <c r="C878" s="14">
        <v>296</v>
      </c>
      <c r="D878" s="7" t="str">
        <f t="shared" si="210"/>
        <v>Trinity COOMBS</v>
      </c>
      <c r="E878" s="7" t="str">
        <f t="shared" si="211"/>
        <v>U15 Girls</v>
      </c>
      <c r="F878" s="7" t="str">
        <f t="shared" si="212"/>
        <v>Corby AC</v>
      </c>
      <c r="G878" s="29">
        <v>4.2928240740740739E-3</v>
      </c>
    </row>
    <row r="879" spans="1:8" x14ac:dyDescent="0.35">
      <c r="A879" s="16"/>
      <c r="B879" s="17">
        <v>6</v>
      </c>
      <c r="C879" s="14">
        <v>349</v>
      </c>
      <c r="D879" s="7" t="str">
        <f t="shared" si="210"/>
        <v>Zoe MORLING</v>
      </c>
      <c r="E879" s="7" t="str">
        <f t="shared" si="211"/>
        <v>U15 Girls</v>
      </c>
      <c r="F879" s="7" t="str">
        <f t="shared" si="212"/>
        <v>Rugby &amp; Northampton AC</v>
      </c>
      <c r="G879" s="29">
        <v>4.3356481481481484E-3</v>
      </c>
    </row>
    <row r="880" spans="1:8" x14ac:dyDescent="0.35">
      <c r="A880" s="16"/>
      <c r="B880" s="17">
        <v>7</v>
      </c>
      <c r="C880" s="14"/>
      <c r="D880" s="7" t="str">
        <f t="shared" si="210"/>
        <v/>
      </c>
      <c r="E880" s="7" t="str">
        <f t="shared" si="211"/>
        <v/>
      </c>
      <c r="F880" s="7" t="str">
        <f t="shared" si="212"/>
        <v/>
      </c>
      <c r="G880" s="29"/>
    </row>
    <row r="881" spans="1:8" x14ac:dyDescent="0.35">
      <c r="A881" s="16"/>
      <c r="B881" s="17">
        <v>8</v>
      </c>
      <c r="C881" s="14"/>
      <c r="D881" s="7" t="str">
        <f t="shared" si="210"/>
        <v/>
      </c>
      <c r="E881" s="7" t="str">
        <f t="shared" si="211"/>
        <v/>
      </c>
      <c r="F881" s="7" t="str">
        <f t="shared" si="212"/>
        <v/>
      </c>
      <c r="G881" s="29"/>
    </row>
    <row r="882" spans="1:8" x14ac:dyDescent="0.35">
      <c r="A882" s="1" t="s">
        <v>76</v>
      </c>
      <c r="D882" s="7" t="str">
        <f>IF(OR($C882=0,$C882=""),"",VLOOKUP($C882,entrants,5,FALSE))</f>
        <v/>
      </c>
      <c r="F882" s="7" t="str">
        <f>IF(OR($C882=0,$C882=""),"",(VLOOKUP($C882,entrants,6,FALSE)))</f>
        <v/>
      </c>
    </row>
    <row r="883" spans="1:8" x14ac:dyDescent="0.35">
      <c r="B883" s="2">
        <f>IF(OR($A882=0,$A882=""),"",VLOOKUP($A882,timetable,8,FALSE))</f>
        <v>2.1</v>
      </c>
      <c r="C883" s="3" t="str">
        <f>IF(OR($A882=0,$A882=""),"",VLOOKUP($A882,timetable,9,FALSE))</f>
        <v>T58 U15 Boys 1500m Straight Final</v>
      </c>
      <c r="D883" s="4"/>
      <c r="E883" s="4"/>
      <c r="F883" s="4"/>
      <c r="G883" s="5"/>
    </row>
    <row r="884" spans="1:8" x14ac:dyDescent="0.35">
      <c r="A884" s="8">
        <v>1</v>
      </c>
    </row>
    <row r="885" spans="1:8" x14ac:dyDescent="0.35">
      <c r="B885" s="9" t="str">
        <f>CONCATENATE("RACE ",A884)</f>
        <v>RACE 1</v>
      </c>
      <c r="C885" s="10" t="s">
        <v>1</v>
      </c>
      <c r="D885" s="11" t="s">
        <v>2</v>
      </c>
      <c r="E885" s="11" t="s">
        <v>3</v>
      </c>
      <c r="F885" s="11" t="s">
        <v>4</v>
      </c>
      <c r="G885" s="12" t="s">
        <v>5</v>
      </c>
      <c r="H885" s="12" t="s">
        <v>6</v>
      </c>
    </row>
    <row r="886" spans="1:8" x14ac:dyDescent="0.35">
      <c r="A886" s="16"/>
      <c r="B886" s="13">
        <v>1</v>
      </c>
      <c r="C886" s="14">
        <v>113</v>
      </c>
      <c r="D886" s="7" t="str">
        <f t="shared" ref="D886:D893" si="213">IF(OR($C886=0,$C886=""),"",VLOOKUP($C886,entrants,7,FALSE))</f>
        <v>Adam CAULFIELD</v>
      </c>
      <c r="E886" s="7" t="str">
        <f t="shared" ref="E886:E893" si="214">IF(OR($C886=0,$C886=""),"",(VLOOKUP($C886,entrants,10,FALSE)))</f>
        <v>U15 Boys</v>
      </c>
      <c r="F886" s="7" t="str">
        <f t="shared" ref="F886:F893" si="215">IF(OR($C886=0,$C886=""),"",(VLOOKUP($C886,entrants,8,FALSE)))</f>
        <v>Rugby &amp; Northampton AC</v>
      </c>
      <c r="G886" s="29">
        <v>2.9675925925925929E-3</v>
      </c>
      <c r="H886" s="6" t="s">
        <v>28</v>
      </c>
    </row>
    <row r="887" spans="1:8" x14ac:dyDescent="0.35">
      <c r="A887" s="16"/>
      <c r="B887" s="13">
        <v>2</v>
      </c>
      <c r="C887" s="14">
        <v>107</v>
      </c>
      <c r="D887" s="7" t="str">
        <f t="shared" si="213"/>
        <v>Dylan BOWLEY</v>
      </c>
      <c r="E887" s="7" t="str">
        <f t="shared" si="214"/>
        <v>U15 Boys</v>
      </c>
      <c r="F887" s="7" t="str">
        <f t="shared" si="215"/>
        <v>Kettering Town Harriers</v>
      </c>
      <c r="G887" s="29">
        <v>3.1238425925925926E-3</v>
      </c>
    </row>
    <row r="888" spans="1:8" x14ac:dyDescent="0.35">
      <c r="A888" s="16"/>
      <c r="B888" s="13">
        <v>3</v>
      </c>
      <c r="C888" s="14">
        <v>141</v>
      </c>
      <c r="D888" s="7" t="str">
        <f t="shared" si="213"/>
        <v>Ben HOPE</v>
      </c>
      <c r="E888" s="7" t="str">
        <f t="shared" si="214"/>
        <v>U15 Boys</v>
      </c>
      <c r="F888" s="7" t="str">
        <f t="shared" si="215"/>
        <v>Rugby &amp; Northampton AC</v>
      </c>
      <c r="G888" s="29">
        <v>3.1562499999999998E-3</v>
      </c>
    </row>
    <row r="889" spans="1:8" x14ac:dyDescent="0.35">
      <c r="A889" s="16"/>
      <c r="B889" s="13">
        <v>4</v>
      </c>
      <c r="C889" s="14">
        <v>132</v>
      </c>
      <c r="D889" s="7" t="str">
        <f t="shared" si="213"/>
        <v>Joshua GREENFIELD</v>
      </c>
      <c r="E889" s="7" t="str">
        <f t="shared" si="214"/>
        <v>U15 Boys</v>
      </c>
      <c r="F889" s="7" t="str">
        <f t="shared" si="215"/>
        <v>Daventry AAC</v>
      </c>
      <c r="G889" s="29">
        <v>3.6689814814814814E-3</v>
      </c>
    </row>
    <row r="890" spans="1:8" x14ac:dyDescent="0.35">
      <c r="A890" s="16"/>
      <c r="B890" s="13">
        <v>5</v>
      </c>
      <c r="C890" s="14">
        <v>181</v>
      </c>
      <c r="D890" s="7" t="str">
        <f t="shared" si="213"/>
        <v>Oliver SUTTON</v>
      </c>
      <c r="E890" s="7" t="str">
        <f t="shared" si="214"/>
        <v>U15 Boys</v>
      </c>
      <c r="F890" s="7" t="str">
        <f t="shared" si="215"/>
        <v>Kettering Town Harriers</v>
      </c>
      <c r="G890" s="29">
        <v>3.6898148148148146E-3</v>
      </c>
    </row>
    <row r="891" spans="1:8" x14ac:dyDescent="0.35">
      <c r="A891" s="16"/>
      <c r="B891" s="13">
        <v>6</v>
      </c>
      <c r="C891" s="14">
        <v>150</v>
      </c>
      <c r="D891" s="7" t="str">
        <f t="shared" si="213"/>
        <v>Jake LAWSON</v>
      </c>
      <c r="E891" s="7" t="str">
        <f t="shared" si="214"/>
        <v>U15 Boys</v>
      </c>
      <c r="F891" s="7" t="str">
        <f t="shared" si="215"/>
        <v>Corby AC</v>
      </c>
      <c r="G891" s="29">
        <v>3.9317129629629632E-3</v>
      </c>
    </row>
    <row r="892" spans="1:8" x14ac:dyDescent="0.35">
      <c r="A892" s="16"/>
      <c r="B892" s="13">
        <v>7</v>
      </c>
      <c r="C892" s="14"/>
      <c r="D892" s="7" t="str">
        <f t="shared" si="213"/>
        <v/>
      </c>
      <c r="E892" s="7" t="str">
        <f t="shared" si="214"/>
        <v/>
      </c>
      <c r="F892" s="7" t="str">
        <f t="shared" si="215"/>
        <v/>
      </c>
      <c r="G892" s="29"/>
    </row>
    <row r="893" spans="1:8" x14ac:dyDescent="0.35">
      <c r="A893" s="16"/>
      <c r="B893" s="13">
        <v>8</v>
      </c>
      <c r="C893" s="14"/>
      <c r="D893" s="7" t="str">
        <f t="shared" si="213"/>
        <v/>
      </c>
      <c r="E893" s="7" t="str">
        <f t="shared" si="214"/>
        <v/>
      </c>
      <c r="F893" s="7" t="str">
        <f t="shared" si="215"/>
        <v/>
      </c>
      <c r="G893" s="29"/>
    </row>
    <row r="894" spans="1:8" x14ac:dyDescent="0.35">
      <c r="A894" s="1" t="s">
        <v>77</v>
      </c>
      <c r="D894" s="7" t="str">
        <f>IF(OR($C894=0,$C894=""),"",VLOOKUP($C894,entrants,5,FALSE))</f>
        <v/>
      </c>
      <c r="F894" s="7" t="str">
        <f>IF(OR($C894=0,$C894=""),"",(VLOOKUP($C894,entrants,6,FALSE)))</f>
        <v/>
      </c>
    </row>
    <row r="895" spans="1:8" x14ac:dyDescent="0.35">
      <c r="B895" s="2">
        <f>IF(OR($A894=0,$A894=""),"",VLOOKUP($A894,timetable,8,FALSE))</f>
        <v>2.15</v>
      </c>
      <c r="C895" s="3" t="str">
        <f>IF(OR($A894=0,$A894=""),"",VLOOKUP($A894,timetable,9,FALSE))</f>
        <v>T59 U17 Men 100m Straight Final</v>
      </c>
      <c r="D895" s="4"/>
      <c r="E895" s="4"/>
      <c r="F895" s="4"/>
      <c r="G895" s="5"/>
    </row>
    <row r="896" spans="1:8" x14ac:dyDescent="0.35">
      <c r="A896" s="8">
        <v>1</v>
      </c>
    </row>
    <row r="897" spans="1:8" x14ac:dyDescent="0.35">
      <c r="B897" s="9" t="str">
        <f>CONCATENATE("RACE ",A896)</f>
        <v>RACE 1</v>
      </c>
      <c r="C897" s="10" t="s">
        <v>1</v>
      </c>
      <c r="D897" s="11" t="s">
        <v>2</v>
      </c>
      <c r="E897" s="11" t="s">
        <v>3</v>
      </c>
      <c r="F897" s="11" t="s">
        <v>4</v>
      </c>
      <c r="G897" s="12" t="s">
        <v>5</v>
      </c>
      <c r="H897" s="12" t="s">
        <v>6</v>
      </c>
    </row>
    <row r="898" spans="1:8" x14ac:dyDescent="0.35">
      <c r="A898" s="16"/>
      <c r="B898" s="13">
        <v>1</v>
      </c>
      <c r="C898" s="14">
        <v>23</v>
      </c>
      <c r="D898" s="7" t="str">
        <f t="shared" ref="D898:D905" si="216">IF(OR($C898=0,$C898=""),"",VLOOKUP($C898,entrants,7,FALSE))</f>
        <v>Franklin FENNING</v>
      </c>
      <c r="E898" s="7" t="str">
        <f t="shared" ref="E898:E905" si="217">IF(OR($C898=0,$C898=""),"",(VLOOKUP($C898,entrants,10,FALSE)))</f>
        <v>U17 Men</v>
      </c>
      <c r="F898" s="7" t="str">
        <f t="shared" ref="F898:F905" si="218">IF(OR($C898=0,$C898=""),"",(VLOOKUP($C898,entrants,8,FALSE)))</f>
        <v>Rugby &amp; Northampton AC</v>
      </c>
      <c r="G898" s="31">
        <v>11.5</v>
      </c>
    </row>
    <row r="899" spans="1:8" x14ac:dyDescent="0.35">
      <c r="A899" s="16"/>
      <c r="B899" s="17">
        <v>2</v>
      </c>
      <c r="C899" s="14">
        <v>30</v>
      </c>
      <c r="D899" s="7" t="str">
        <f t="shared" si="216"/>
        <v>Oliver LAMBERT</v>
      </c>
      <c r="E899" s="7" t="str">
        <f t="shared" si="217"/>
        <v>U17 Men</v>
      </c>
      <c r="F899" s="7" t="str">
        <f t="shared" si="218"/>
        <v>Rugby &amp; Northampton AC</v>
      </c>
      <c r="G899" s="31">
        <v>11.7</v>
      </c>
    </row>
    <row r="900" spans="1:8" x14ac:dyDescent="0.35">
      <c r="A900" s="16"/>
      <c r="B900" s="17">
        <v>3</v>
      </c>
      <c r="C900" s="14">
        <v>44</v>
      </c>
      <c r="D900" s="7" t="str">
        <f t="shared" si="216"/>
        <v>Tyrese PARRIS-SMITH</v>
      </c>
      <c r="E900" s="7" t="str">
        <f t="shared" si="217"/>
        <v>U17 Men</v>
      </c>
      <c r="F900" s="7" t="str">
        <f t="shared" si="218"/>
        <v>Kettering Town Harriers</v>
      </c>
      <c r="G900" s="31">
        <v>12</v>
      </c>
    </row>
    <row r="901" spans="1:8" x14ac:dyDescent="0.35">
      <c r="A901" s="16"/>
      <c r="B901" s="17">
        <v>4</v>
      </c>
      <c r="C901" s="14">
        <v>11</v>
      </c>
      <c r="D901" s="7" t="str">
        <f t="shared" si="216"/>
        <v>Luke BYFORD</v>
      </c>
      <c r="E901" s="7" t="str">
        <f t="shared" si="217"/>
        <v>U17 Men</v>
      </c>
      <c r="F901" s="7" t="str">
        <f t="shared" si="218"/>
        <v>Bedford &amp; County AC</v>
      </c>
      <c r="G901" s="31">
        <v>12.8</v>
      </c>
    </row>
    <row r="902" spans="1:8" x14ac:dyDescent="0.35">
      <c r="A902" s="16"/>
      <c r="B902" s="17">
        <v>5</v>
      </c>
      <c r="C902" s="14"/>
      <c r="D902" s="7" t="str">
        <f t="shared" si="216"/>
        <v/>
      </c>
      <c r="E902" s="7" t="str">
        <f t="shared" si="217"/>
        <v/>
      </c>
      <c r="F902" s="7" t="str">
        <f t="shared" si="218"/>
        <v/>
      </c>
      <c r="G902" s="31"/>
    </row>
    <row r="903" spans="1:8" x14ac:dyDescent="0.35">
      <c r="A903" s="16"/>
      <c r="B903" s="17">
        <v>6</v>
      </c>
      <c r="C903" s="14"/>
      <c r="D903" s="7" t="str">
        <f t="shared" si="216"/>
        <v/>
      </c>
      <c r="E903" s="7" t="str">
        <f t="shared" si="217"/>
        <v/>
      </c>
      <c r="F903" s="7" t="str">
        <f t="shared" si="218"/>
        <v/>
      </c>
      <c r="G903" s="31"/>
    </row>
    <row r="904" spans="1:8" x14ac:dyDescent="0.35">
      <c r="A904" s="16"/>
      <c r="B904" s="17">
        <v>7</v>
      </c>
      <c r="C904" s="14"/>
      <c r="D904" s="7" t="str">
        <f t="shared" si="216"/>
        <v/>
      </c>
      <c r="E904" s="7" t="str">
        <f t="shared" si="217"/>
        <v/>
      </c>
      <c r="F904" s="7" t="str">
        <f t="shared" si="218"/>
        <v/>
      </c>
      <c r="G904" s="31"/>
    </row>
    <row r="905" spans="1:8" x14ac:dyDescent="0.35">
      <c r="B905" s="17">
        <v>8</v>
      </c>
      <c r="C905" s="14"/>
      <c r="D905" s="7" t="str">
        <f t="shared" si="216"/>
        <v/>
      </c>
      <c r="E905" s="7" t="str">
        <f t="shared" si="217"/>
        <v/>
      </c>
      <c r="F905" s="7" t="str">
        <f t="shared" si="218"/>
        <v/>
      </c>
      <c r="G905" s="31"/>
    </row>
    <row r="906" spans="1:8" x14ac:dyDescent="0.35">
      <c r="A906" s="1" t="s">
        <v>78</v>
      </c>
      <c r="D906" s="7" t="str">
        <f>IF(OR($C906=0,$C906=""),"",VLOOKUP($C906,entrants,5,FALSE))</f>
        <v/>
      </c>
      <c r="F906" s="7" t="str">
        <f>IF(OR($C906=0,$C906=""),"",(VLOOKUP($C906,entrants,6,FALSE)))</f>
        <v/>
      </c>
    </row>
    <row r="907" spans="1:8" x14ac:dyDescent="0.35">
      <c r="B907" s="2">
        <f>IF(OR($A906=0,$A906=""),"",VLOOKUP($A906,timetable,8,FALSE))</f>
        <v>2.2000000000000002</v>
      </c>
      <c r="C907" s="3" t="str">
        <f>IF(OR($A906=0,$A906=""),"",VLOOKUP($A906,timetable,9,FALSE))</f>
        <v>T60 u20w/Sen W 100m Straight Final</v>
      </c>
      <c r="D907" s="4"/>
      <c r="E907" s="4"/>
      <c r="F907" s="4"/>
      <c r="G907" s="5"/>
    </row>
    <row r="908" spans="1:8" x14ac:dyDescent="0.35">
      <c r="A908" s="8">
        <v>1</v>
      </c>
    </row>
    <row r="909" spans="1:8" x14ac:dyDescent="0.35">
      <c r="B909" s="9" t="str">
        <f>CONCATENATE("RACE ",A908)</f>
        <v>RACE 1</v>
      </c>
      <c r="C909" s="10" t="s">
        <v>1</v>
      </c>
      <c r="D909" s="11" t="s">
        <v>2</v>
      </c>
      <c r="E909" s="11" t="s">
        <v>3</v>
      </c>
      <c r="F909" s="11" t="s">
        <v>4</v>
      </c>
      <c r="G909" s="12" t="s">
        <v>5</v>
      </c>
      <c r="H909" s="12" t="s">
        <v>6</v>
      </c>
    </row>
    <row r="910" spans="1:8" x14ac:dyDescent="0.35">
      <c r="A910" s="16"/>
      <c r="B910" s="13">
        <v>1</v>
      </c>
      <c r="C910" s="14">
        <v>221</v>
      </c>
      <c r="D910" s="7" t="str">
        <f t="shared" ref="D910:D917" si="219">IF(OR($C910=0,$C910=""),"",VLOOKUP($C910,entrants,7,FALSE))</f>
        <v>Mia CHAPMAN</v>
      </c>
      <c r="E910" s="7" t="str">
        <f t="shared" ref="E910:E917" si="220">IF(OR($C910=0,$C910=""),"",(VLOOKUP($C910,entrants,10,FALSE)))</f>
        <v>U20 Women</v>
      </c>
      <c r="F910" s="7" t="str">
        <f t="shared" ref="F910:F917" si="221">IF(OR($C910=0,$C910=""),"",(VLOOKUP($C910,entrants,8,FALSE)))</f>
        <v>Bedford &amp; County AC</v>
      </c>
      <c r="G910" s="31">
        <v>12.9</v>
      </c>
    </row>
    <row r="911" spans="1:8" x14ac:dyDescent="0.35">
      <c r="A911" s="16"/>
      <c r="B911" s="17">
        <v>2</v>
      </c>
      <c r="C911" s="14">
        <v>223</v>
      </c>
      <c r="D911" s="7" t="str">
        <f t="shared" si="219"/>
        <v>Tia CLUES</v>
      </c>
      <c r="E911" s="7" t="str">
        <f t="shared" si="220"/>
        <v>U20 Women</v>
      </c>
      <c r="F911" s="7" t="str">
        <f t="shared" si="221"/>
        <v>Rugby &amp; Northampton AC</v>
      </c>
      <c r="G911" s="31">
        <v>13.7</v>
      </c>
    </row>
    <row r="912" spans="1:8" x14ac:dyDescent="0.35">
      <c r="A912" s="16"/>
      <c r="B912" s="17">
        <v>3</v>
      </c>
      <c r="C912" s="14">
        <v>229</v>
      </c>
      <c r="D912" s="7" t="str">
        <f t="shared" si="219"/>
        <v>Lauren HANVEY</v>
      </c>
      <c r="E912" s="7" t="str">
        <f t="shared" si="220"/>
        <v>U23 Women</v>
      </c>
      <c r="F912" s="7" t="str">
        <f t="shared" si="221"/>
        <v>Corby AC</v>
      </c>
      <c r="G912" s="31">
        <v>13.8</v>
      </c>
    </row>
    <row r="913" spans="1:8" x14ac:dyDescent="0.35">
      <c r="A913" s="16"/>
      <c r="B913" s="17">
        <v>4</v>
      </c>
      <c r="C913" s="14">
        <v>234</v>
      </c>
      <c r="D913" s="7" t="str">
        <f t="shared" si="219"/>
        <v>Sarah JACOBS</v>
      </c>
      <c r="E913" s="7" t="str">
        <f t="shared" si="220"/>
        <v>Senior Women</v>
      </c>
      <c r="F913" s="7" t="str">
        <f t="shared" si="221"/>
        <v>Kettering Town Harriers</v>
      </c>
      <c r="G913" s="31">
        <v>14.6</v>
      </c>
    </row>
    <row r="914" spans="1:8" x14ac:dyDescent="0.35">
      <c r="A914" s="16"/>
      <c r="B914" s="17">
        <v>5</v>
      </c>
      <c r="C914" s="14"/>
      <c r="D914" s="7" t="str">
        <f t="shared" si="219"/>
        <v/>
      </c>
      <c r="E914" s="7" t="str">
        <f t="shared" si="220"/>
        <v/>
      </c>
      <c r="F914" s="7" t="str">
        <f t="shared" si="221"/>
        <v/>
      </c>
      <c r="G914" s="31"/>
    </row>
    <row r="915" spans="1:8" x14ac:dyDescent="0.35">
      <c r="A915" s="16"/>
      <c r="B915" s="17">
        <v>6</v>
      </c>
      <c r="C915" s="14"/>
      <c r="D915" s="7" t="str">
        <f t="shared" si="219"/>
        <v/>
      </c>
      <c r="E915" s="7" t="str">
        <f t="shared" si="220"/>
        <v/>
      </c>
      <c r="F915" s="7" t="str">
        <f t="shared" si="221"/>
        <v/>
      </c>
      <c r="G915" s="31"/>
    </row>
    <row r="916" spans="1:8" x14ac:dyDescent="0.35">
      <c r="A916" s="16"/>
      <c r="B916" s="17">
        <v>7</v>
      </c>
      <c r="C916" s="14"/>
      <c r="D916" s="7" t="str">
        <f t="shared" si="219"/>
        <v/>
      </c>
      <c r="E916" s="7" t="str">
        <f t="shared" si="220"/>
        <v/>
      </c>
      <c r="F916" s="7" t="str">
        <f t="shared" si="221"/>
        <v/>
      </c>
      <c r="G916" s="31"/>
    </row>
    <row r="917" spans="1:8" x14ac:dyDescent="0.35">
      <c r="B917" s="17">
        <v>8</v>
      </c>
      <c r="C917" s="14"/>
      <c r="D917" s="7" t="str">
        <f t="shared" si="219"/>
        <v/>
      </c>
      <c r="E917" s="7" t="str">
        <f t="shared" si="220"/>
        <v/>
      </c>
      <c r="F917" s="7" t="str">
        <f t="shared" si="221"/>
        <v/>
      </c>
      <c r="G917" s="31"/>
    </row>
    <row r="918" spans="1:8" x14ac:dyDescent="0.35">
      <c r="A918" s="1" t="s">
        <v>79</v>
      </c>
    </row>
    <row r="919" spans="1:8" x14ac:dyDescent="0.35">
      <c r="B919" s="2">
        <f>IF(OR($A918=0,$A918=""),"",VLOOKUP($A918,timetable,8,FALSE))</f>
        <v>2.25</v>
      </c>
      <c r="C919" s="3" t="str">
        <f>IF(OR($A918=0,$A918=""),"",VLOOKUP($A918,timetable,9,FALSE))</f>
        <v>T61 Vet M 100m Straight Final</v>
      </c>
      <c r="D919" s="4"/>
      <c r="E919" s="4"/>
      <c r="F919" s="4"/>
      <c r="G919" s="5"/>
    </row>
    <row r="920" spans="1:8" x14ac:dyDescent="0.35">
      <c r="A920" s="8">
        <v>1</v>
      </c>
    </row>
    <row r="921" spans="1:8" x14ac:dyDescent="0.35">
      <c r="B921" s="9" t="str">
        <f>CONCATENATE("RACE ",A920)</f>
        <v>RACE 1</v>
      </c>
      <c r="C921" s="10" t="s">
        <v>1</v>
      </c>
      <c r="D921" s="11" t="s">
        <v>2</v>
      </c>
      <c r="E921" s="11" t="s">
        <v>3</v>
      </c>
      <c r="F921" s="11" t="s">
        <v>4</v>
      </c>
      <c r="G921" s="12" t="s">
        <v>5</v>
      </c>
      <c r="H921" s="12" t="s">
        <v>6</v>
      </c>
    </row>
    <row r="922" spans="1:8" x14ac:dyDescent="0.35">
      <c r="A922" s="16"/>
      <c r="B922" s="13">
        <v>1</v>
      </c>
      <c r="C922" s="14">
        <v>31</v>
      </c>
      <c r="D922" s="7" t="str">
        <f t="shared" ref="D922:D929" si="222">IF(OR($C922=0,$C922=""),"",VLOOKUP($C922,entrants,7,FALSE))</f>
        <v>Atholl LAWSON</v>
      </c>
      <c r="E922" s="7" t="str">
        <f t="shared" ref="E922:E929" si="223">IF(OR($C922=0,$C922=""),"",(VLOOKUP($C922,entrants,10,FALSE)))</f>
        <v>Masters (M)</v>
      </c>
      <c r="F922" s="7" t="str">
        <f t="shared" ref="F922:F929" si="224">IF(OR($C922=0,$C922=""),"",(VLOOKUP($C922,entrants,8,FALSE)))</f>
        <v>Corby AC</v>
      </c>
      <c r="G922" s="31">
        <v>12.4</v>
      </c>
    </row>
    <row r="923" spans="1:8" x14ac:dyDescent="0.35">
      <c r="A923" s="16"/>
      <c r="B923" s="17">
        <v>2</v>
      </c>
      <c r="C923" s="14">
        <v>7</v>
      </c>
      <c r="D923" s="7" t="str">
        <f t="shared" si="222"/>
        <v>Nick BREEZE</v>
      </c>
      <c r="E923" s="7" t="str">
        <f t="shared" si="223"/>
        <v>Masters (M)</v>
      </c>
      <c r="F923" s="7" t="str">
        <f t="shared" si="224"/>
        <v>Wellingborough &amp; District AC</v>
      </c>
      <c r="G923" s="31">
        <v>13.1</v>
      </c>
    </row>
    <row r="924" spans="1:8" x14ac:dyDescent="0.35">
      <c r="A924" s="16"/>
      <c r="B924" s="17">
        <v>3</v>
      </c>
      <c r="C924" s="14">
        <v>45</v>
      </c>
      <c r="D924" s="7" t="str">
        <f t="shared" si="222"/>
        <v>Wilson PATERSON</v>
      </c>
      <c r="E924" s="7" t="str">
        <f t="shared" si="223"/>
        <v>Masters (M)</v>
      </c>
      <c r="F924" s="7" t="str">
        <f t="shared" si="224"/>
        <v>Corby AC</v>
      </c>
      <c r="G924" s="31">
        <v>13.5</v>
      </c>
    </row>
    <row r="925" spans="1:8" x14ac:dyDescent="0.35">
      <c r="A925" s="16"/>
      <c r="B925" s="17">
        <v>4</v>
      </c>
      <c r="C925" s="14">
        <v>33</v>
      </c>
      <c r="D925" s="7" t="str">
        <f t="shared" si="222"/>
        <v>Keith LOK</v>
      </c>
      <c r="E925" s="7" t="str">
        <f t="shared" si="223"/>
        <v>Masters (M)</v>
      </c>
      <c r="F925" s="7" t="str">
        <f t="shared" si="224"/>
        <v>Wellingborough &amp; District AC</v>
      </c>
      <c r="G925" s="31">
        <v>13.5</v>
      </c>
    </row>
    <row r="926" spans="1:8" x14ac:dyDescent="0.35">
      <c r="A926" s="16"/>
      <c r="B926" s="17">
        <v>5</v>
      </c>
      <c r="C926" s="14">
        <v>62</v>
      </c>
      <c r="D926" s="7" t="str">
        <f t="shared" si="222"/>
        <v>Tony WELLS</v>
      </c>
      <c r="E926" s="7" t="str">
        <f t="shared" si="223"/>
        <v>Masters (M)</v>
      </c>
      <c r="F926" s="7" t="str">
        <f t="shared" si="224"/>
        <v>Corby AC</v>
      </c>
      <c r="G926" s="31">
        <v>15.1</v>
      </c>
    </row>
    <row r="927" spans="1:8" x14ac:dyDescent="0.35">
      <c r="A927" s="16"/>
      <c r="B927" s="17">
        <v>6</v>
      </c>
      <c r="C927" s="14"/>
      <c r="D927" s="7" t="str">
        <f t="shared" si="222"/>
        <v/>
      </c>
      <c r="E927" s="7" t="str">
        <f t="shared" si="223"/>
        <v/>
      </c>
      <c r="F927" s="7" t="str">
        <f t="shared" si="224"/>
        <v/>
      </c>
      <c r="G927" s="31"/>
    </row>
    <row r="928" spans="1:8" x14ac:dyDescent="0.35">
      <c r="A928" s="16"/>
      <c r="B928" s="17">
        <v>7</v>
      </c>
      <c r="C928" s="14"/>
      <c r="D928" s="7" t="str">
        <f t="shared" si="222"/>
        <v/>
      </c>
      <c r="E928" s="7" t="str">
        <f t="shared" si="223"/>
        <v/>
      </c>
      <c r="F928" s="7" t="str">
        <f t="shared" si="224"/>
        <v/>
      </c>
      <c r="G928" s="31"/>
    </row>
    <row r="929" spans="1:8" x14ac:dyDescent="0.35">
      <c r="A929" s="16"/>
      <c r="B929" s="17">
        <v>8</v>
      </c>
      <c r="C929" s="14"/>
      <c r="D929" s="7" t="str">
        <f t="shared" si="222"/>
        <v/>
      </c>
      <c r="E929" s="7" t="str">
        <f t="shared" si="223"/>
        <v/>
      </c>
      <c r="F929" s="7" t="str">
        <f t="shared" si="224"/>
        <v/>
      </c>
      <c r="G929" s="31"/>
    </row>
    <row r="930" spans="1:8" x14ac:dyDescent="0.35">
      <c r="A930" s="1" t="s">
        <v>80</v>
      </c>
      <c r="B930" s="20"/>
      <c r="C930" s="17"/>
      <c r="D930" s="7" t="str">
        <f>IF(OR($C930=0,$C930=""),"",VLOOKUP($C930,entrants,5,FALSE))</f>
        <v/>
      </c>
      <c r="F930" s="7" t="str">
        <f>IF(OR($C930=0,$C930=""),"",(VLOOKUP($C930,entrants,6,FALSE)))</f>
        <v/>
      </c>
      <c r="G930" s="22"/>
    </row>
    <row r="931" spans="1:8" x14ac:dyDescent="0.35">
      <c r="B931" s="2">
        <f>IF(OR($A930=0,$A930=""),"",VLOOKUP($A930,timetable,8,FALSE))</f>
        <v>2.2999999999999998</v>
      </c>
      <c r="C931" s="3" t="str">
        <f>IF(OR($A930=0,$A930=""),"",VLOOKUP($A930,timetable,9,FALSE))</f>
        <v>T62 U20 Men 100m Straight Final</v>
      </c>
      <c r="D931" s="4"/>
      <c r="E931" s="4"/>
      <c r="F931" s="4"/>
      <c r="G931" s="5"/>
    </row>
    <row r="932" spans="1:8" x14ac:dyDescent="0.35">
      <c r="A932" s="8">
        <v>1</v>
      </c>
    </row>
    <row r="933" spans="1:8" x14ac:dyDescent="0.35">
      <c r="B933" s="9" t="str">
        <f>CONCATENATE("RACE ",A932)</f>
        <v>RACE 1</v>
      </c>
      <c r="C933" s="10" t="s">
        <v>1</v>
      </c>
      <c r="D933" s="11" t="s">
        <v>2</v>
      </c>
      <c r="E933" s="11" t="s">
        <v>3</v>
      </c>
      <c r="F933" s="11" t="s">
        <v>4</v>
      </c>
      <c r="G933" s="12" t="s">
        <v>5</v>
      </c>
      <c r="H933" s="12" t="s">
        <v>6</v>
      </c>
    </row>
    <row r="934" spans="1:8" x14ac:dyDescent="0.35">
      <c r="A934" s="16"/>
      <c r="B934" s="13">
        <v>1</v>
      </c>
      <c r="C934" s="14">
        <v>50</v>
      </c>
      <c r="D934" s="7" t="str">
        <f t="shared" ref="D934:D941" si="225">IF(OR($C934=0,$C934=""),"",VLOOKUP($C934,entrants,7,FALSE))</f>
        <v>Giorgio SAROLI</v>
      </c>
      <c r="E934" s="7" t="str">
        <f t="shared" ref="E934:E941" si="226">IF(OR($C934=0,$C934=""),"",(VLOOKUP($C934,entrants,10,FALSE)))</f>
        <v>U20 Men</v>
      </c>
      <c r="F934" s="7" t="str">
        <f t="shared" ref="F934:F941" si="227">IF(OR($C934=0,$C934=""),"",(VLOOKUP($C934,entrants,8,FALSE)))</f>
        <v>Rugby &amp; Northampton AC</v>
      </c>
      <c r="G934" s="31">
        <v>12</v>
      </c>
    </row>
    <row r="935" spans="1:8" x14ac:dyDescent="0.35">
      <c r="A935" s="16"/>
      <c r="B935" s="17">
        <v>2</v>
      </c>
      <c r="C935" s="14">
        <v>56</v>
      </c>
      <c r="D935" s="7" t="str">
        <f t="shared" si="225"/>
        <v>Will STEVENSON</v>
      </c>
      <c r="E935" s="7" t="str">
        <f t="shared" si="226"/>
        <v>U20 Men</v>
      </c>
      <c r="F935" s="7" t="str">
        <f t="shared" si="227"/>
        <v>Daventry AAC</v>
      </c>
      <c r="G935" s="31">
        <v>12.2</v>
      </c>
    </row>
    <row r="936" spans="1:8" x14ac:dyDescent="0.35">
      <c r="A936" s="16"/>
      <c r="B936" s="17">
        <v>3</v>
      </c>
      <c r="C936" s="14"/>
      <c r="D936" s="7" t="str">
        <f t="shared" si="225"/>
        <v/>
      </c>
      <c r="E936" s="7" t="str">
        <f t="shared" si="226"/>
        <v/>
      </c>
      <c r="F936" s="7" t="str">
        <f t="shared" si="227"/>
        <v/>
      </c>
      <c r="G936" s="31"/>
    </row>
    <row r="937" spans="1:8" x14ac:dyDescent="0.35">
      <c r="A937" s="16"/>
      <c r="B937" s="17">
        <v>4</v>
      </c>
      <c r="C937" s="14"/>
      <c r="D937" s="7" t="str">
        <f t="shared" si="225"/>
        <v/>
      </c>
      <c r="E937" s="7" t="str">
        <f t="shared" si="226"/>
        <v/>
      </c>
      <c r="F937" s="7" t="str">
        <f t="shared" si="227"/>
        <v/>
      </c>
      <c r="G937" s="31"/>
    </row>
    <row r="938" spans="1:8" x14ac:dyDescent="0.35">
      <c r="A938" s="16"/>
      <c r="B938" s="17">
        <v>5</v>
      </c>
      <c r="C938" s="14"/>
      <c r="D938" s="7" t="str">
        <f t="shared" si="225"/>
        <v/>
      </c>
      <c r="E938" s="7" t="str">
        <f t="shared" si="226"/>
        <v/>
      </c>
      <c r="F938" s="7" t="str">
        <f t="shared" si="227"/>
        <v/>
      </c>
      <c r="G938" s="31"/>
    </row>
    <row r="939" spans="1:8" x14ac:dyDescent="0.35">
      <c r="A939" s="16"/>
      <c r="B939" s="17">
        <v>6</v>
      </c>
      <c r="C939" s="14"/>
      <c r="D939" s="7" t="str">
        <f t="shared" si="225"/>
        <v/>
      </c>
      <c r="E939" s="7" t="str">
        <f t="shared" si="226"/>
        <v/>
      </c>
      <c r="F939" s="7" t="str">
        <f t="shared" si="227"/>
        <v/>
      </c>
      <c r="G939" s="31"/>
    </row>
    <row r="940" spans="1:8" x14ac:dyDescent="0.35">
      <c r="A940" s="16"/>
      <c r="B940" s="17">
        <v>7</v>
      </c>
      <c r="C940" s="14"/>
      <c r="D940" s="7" t="str">
        <f t="shared" si="225"/>
        <v/>
      </c>
      <c r="E940" s="7" t="str">
        <f t="shared" si="226"/>
        <v/>
      </c>
      <c r="F940" s="7" t="str">
        <f t="shared" si="227"/>
        <v/>
      </c>
      <c r="G940" s="31"/>
    </row>
    <row r="941" spans="1:8" x14ac:dyDescent="0.35">
      <c r="B941" s="17">
        <v>8</v>
      </c>
      <c r="C941" s="14"/>
      <c r="D941" s="7" t="str">
        <f t="shared" si="225"/>
        <v/>
      </c>
      <c r="E941" s="7" t="str">
        <f t="shared" si="226"/>
        <v/>
      </c>
      <c r="F941" s="7" t="str">
        <f t="shared" si="227"/>
        <v/>
      </c>
      <c r="G941" s="31"/>
    </row>
    <row r="942" spans="1:8" x14ac:dyDescent="0.35">
      <c r="A942" s="1" t="s">
        <v>81</v>
      </c>
      <c r="D942" s="7" t="str">
        <f>IF(OR($C942=0,$C942=""),"",VLOOKUP($C942,entrants,5,FALSE))</f>
        <v/>
      </c>
      <c r="F942" s="7" t="str">
        <f>IF(OR($C942=0,$C942=""),"",(VLOOKUP($C942,entrants,6,FALSE)))</f>
        <v/>
      </c>
    </row>
    <row r="943" spans="1:8" x14ac:dyDescent="0.35">
      <c r="B943" s="2">
        <f>IF(OR($A942=0,$A942=""),"",VLOOKUP($A942,timetable,8,FALSE))</f>
        <v>2.35</v>
      </c>
      <c r="C943" s="3" t="str">
        <f>IF(OR($A942=0,$A942=""),"",VLOOKUP($A942,timetable,9,FALSE))</f>
        <v>T63 Senior Men 100m Straight Final</v>
      </c>
      <c r="D943" s="4"/>
      <c r="E943" s="4"/>
      <c r="F943" s="4"/>
      <c r="G943" s="5"/>
    </row>
    <row r="944" spans="1:8" x14ac:dyDescent="0.35">
      <c r="A944" s="8">
        <v>1</v>
      </c>
    </row>
    <row r="945" spans="1:8" x14ac:dyDescent="0.35">
      <c r="B945" s="9" t="str">
        <f>CONCATENATE("RACE ",A944)</f>
        <v>RACE 1</v>
      </c>
      <c r="C945" s="10" t="s">
        <v>1</v>
      </c>
      <c r="D945" s="11" t="s">
        <v>2</v>
      </c>
      <c r="E945" s="11" t="s">
        <v>3</v>
      </c>
      <c r="F945" s="11" t="s">
        <v>4</v>
      </c>
      <c r="G945" s="12" t="s">
        <v>5</v>
      </c>
      <c r="H945" s="12" t="s">
        <v>6</v>
      </c>
    </row>
    <row r="946" spans="1:8" x14ac:dyDescent="0.35">
      <c r="A946" s="16"/>
      <c r="B946" s="13">
        <v>1</v>
      </c>
      <c r="C946" s="14">
        <v>42</v>
      </c>
      <c r="D946" s="7" t="str">
        <f t="shared" ref="D946:D953" si="228">IF(OR($C946=0,$C946=""),"",VLOOKUP($C946,entrants,7,FALSE))</f>
        <v>Clinton OSOBA-GEORGE</v>
      </c>
      <c r="E946" s="7" t="str">
        <f t="shared" ref="E946:E953" si="229">IF(OR($C946=0,$C946=""),"",(VLOOKUP($C946,entrants,10,FALSE)))</f>
        <v>U23 Men</v>
      </c>
      <c r="F946" s="7" t="str">
        <f t="shared" ref="F946:F953" si="230">IF(OR($C946=0,$C946=""),"",(VLOOKUP($C946,entrants,8,FALSE)))</f>
        <v>Rugby &amp; Northampton AC</v>
      </c>
      <c r="G946" s="31">
        <v>11.3</v>
      </c>
    </row>
    <row r="947" spans="1:8" x14ac:dyDescent="0.35">
      <c r="A947" s="16"/>
      <c r="B947" s="17">
        <v>2</v>
      </c>
      <c r="C947" s="14">
        <v>53</v>
      </c>
      <c r="D947" s="7" t="str">
        <f t="shared" si="228"/>
        <v>Jordan SPENCE</v>
      </c>
      <c r="E947" s="7" t="str">
        <f t="shared" si="229"/>
        <v>U23 Men</v>
      </c>
      <c r="F947" s="7" t="str">
        <f t="shared" si="230"/>
        <v>Corby AC</v>
      </c>
      <c r="G947" s="31">
        <v>11.4</v>
      </c>
    </row>
    <row r="948" spans="1:8" x14ac:dyDescent="0.35">
      <c r="A948" s="16"/>
      <c r="B948" s="17">
        <v>3</v>
      </c>
      <c r="C948" s="14">
        <v>25</v>
      </c>
      <c r="D948" s="7" t="str">
        <f t="shared" si="228"/>
        <v>Danny GEORGE</v>
      </c>
      <c r="E948" s="7" t="str">
        <f t="shared" si="229"/>
        <v>U23 Men</v>
      </c>
      <c r="F948" s="7" t="str">
        <f t="shared" si="230"/>
        <v>Rugby &amp; Northampton AC</v>
      </c>
      <c r="G948" s="31">
        <v>11.4</v>
      </c>
    </row>
    <row r="949" spans="1:8" x14ac:dyDescent="0.35">
      <c r="A949" s="16"/>
      <c r="B949" s="17">
        <v>4</v>
      </c>
      <c r="C949" s="14"/>
      <c r="D949" s="7" t="str">
        <f t="shared" si="228"/>
        <v/>
      </c>
      <c r="E949" s="7" t="str">
        <f t="shared" si="229"/>
        <v/>
      </c>
      <c r="F949" s="7" t="str">
        <f t="shared" si="230"/>
        <v/>
      </c>
      <c r="G949" s="31"/>
    </row>
    <row r="950" spans="1:8" x14ac:dyDescent="0.35">
      <c r="A950" s="16"/>
      <c r="B950" s="17">
        <v>5</v>
      </c>
      <c r="C950" s="14"/>
      <c r="D950" s="7" t="str">
        <f t="shared" si="228"/>
        <v/>
      </c>
      <c r="E950" s="7" t="str">
        <f t="shared" si="229"/>
        <v/>
      </c>
      <c r="F950" s="7" t="str">
        <f t="shared" si="230"/>
        <v/>
      </c>
      <c r="G950" s="31"/>
    </row>
    <row r="951" spans="1:8" x14ac:dyDescent="0.35">
      <c r="A951" s="16"/>
      <c r="B951" s="17">
        <v>6</v>
      </c>
      <c r="C951" s="14"/>
      <c r="D951" s="7" t="str">
        <f t="shared" si="228"/>
        <v/>
      </c>
      <c r="E951" s="7" t="str">
        <f t="shared" si="229"/>
        <v/>
      </c>
      <c r="F951" s="7" t="str">
        <f t="shared" si="230"/>
        <v/>
      </c>
      <c r="G951" s="31"/>
    </row>
    <row r="952" spans="1:8" x14ac:dyDescent="0.35">
      <c r="A952" s="16"/>
      <c r="B952" s="17">
        <v>7</v>
      </c>
      <c r="C952" s="14"/>
      <c r="D952" s="7" t="str">
        <f t="shared" si="228"/>
        <v/>
      </c>
      <c r="E952" s="7" t="str">
        <f t="shared" si="229"/>
        <v/>
      </c>
      <c r="F952" s="7" t="str">
        <f t="shared" si="230"/>
        <v/>
      </c>
      <c r="G952" s="31"/>
    </row>
    <row r="953" spans="1:8" x14ac:dyDescent="0.35">
      <c r="B953" s="17">
        <v>8</v>
      </c>
      <c r="C953" s="14"/>
      <c r="D953" s="7" t="str">
        <f t="shared" si="228"/>
        <v/>
      </c>
      <c r="E953" s="7" t="str">
        <f t="shared" si="229"/>
        <v/>
      </c>
      <c r="F953" s="7" t="str">
        <f t="shared" si="230"/>
        <v/>
      </c>
      <c r="G953" s="31"/>
    </row>
    <row r="954" spans="1:8" x14ac:dyDescent="0.35">
      <c r="A954" s="1" t="s">
        <v>82</v>
      </c>
      <c r="D954" s="7" t="str">
        <f>IF(OR($C954=0,$C954=""),"",VLOOKUP($C954,entrants,5,FALSE))</f>
        <v/>
      </c>
      <c r="F954" s="7" t="str">
        <f>IF(OR($C954=0,$C954=""),"",(VLOOKUP($C954,entrants,6,FALSE)))</f>
        <v/>
      </c>
    </row>
    <row r="955" spans="1:8" x14ac:dyDescent="0.35">
      <c r="B955" s="2">
        <v>2.4</v>
      </c>
      <c r="C955" s="3" t="s">
        <v>83</v>
      </c>
      <c r="D955" s="4"/>
      <c r="E955" s="4"/>
      <c r="F955" s="4"/>
      <c r="G955" s="5"/>
    </row>
    <row r="956" spans="1:8" x14ac:dyDescent="0.35">
      <c r="A956" s="8">
        <v>1</v>
      </c>
    </row>
    <row r="957" spans="1:8" x14ac:dyDescent="0.35">
      <c r="B957" s="9" t="str">
        <f>CONCATENATE("RACE ",A956)</f>
        <v>RACE 1</v>
      </c>
      <c r="C957" s="10" t="s">
        <v>1</v>
      </c>
      <c r="D957" s="11" t="s">
        <v>2</v>
      </c>
      <c r="E957" s="11" t="s">
        <v>3</v>
      </c>
      <c r="F957" s="11" t="s">
        <v>4</v>
      </c>
      <c r="G957" s="12" t="s">
        <v>5</v>
      </c>
      <c r="H957" s="12" t="s">
        <v>6</v>
      </c>
    </row>
    <row r="958" spans="1:8" x14ac:dyDescent="0.35">
      <c r="A958" s="16"/>
      <c r="B958" s="13">
        <v>1</v>
      </c>
      <c r="C958" s="14">
        <v>377</v>
      </c>
      <c r="D958" s="7" t="str">
        <f t="shared" ref="D958:D969" si="231">IF(OR($C958=0,$C958=""),"",VLOOKUP($C958,entrants,7,FALSE))</f>
        <v>Tabatha WALFORD</v>
      </c>
      <c r="E958" s="7" t="str">
        <f t="shared" ref="E958:E969" si="232">IF(OR($C958=0,$C958=""),"",(VLOOKUP($C958,entrants,10,FALSE)))</f>
        <v>U17 Women</v>
      </c>
      <c r="F958" s="7" t="str">
        <f t="shared" ref="F958:F969" si="233">IF(OR($C958=0,$C958=""),"",(VLOOKUP($C958,entrants,8,FALSE)))</f>
        <v>Bedford &amp; County AC</v>
      </c>
      <c r="G958" s="29">
        <v>3.3009259259259263E-3</v>
      </c>
    </row>
    <row r="959" spans="1:8" x14ac:dyDescent="0.35">
      <c r="A959" s="16"/>
      <c r="B959" s="13">
        <v>2</v>
      </c>
      <c r="C959" s="14">
        <v>378</v>
      </c>
      <c r="D959" s="7" t="str">
        <f t="shared" si="231"/>
        <v>Amy WALKER</v>
      </c>
      <c r="E959" s="7" t="str">
        <f t="shared" si="232"/>
        <v>U17 Women</v>
      </c>
      <c r="F959" s="7" t="str">
        <f t="shared" si="233"/>
        <v>Rugby &amp; Northampton AC</v>
      </c>
      <c r="G959" s="29">
        <v>3.3240740740740743E-3</v>
      </c>
    </row>
    <row r="960" spans="1:8" x14ac:dyDescent="0.35">
      <c r="A960" s="16"/>
      <c r="B960" s="13">
        <v>3</v>
      </c>
      <c r="C960" s="14">
        <v>353</v>
      </c>
      <c r="D960" s="7" t="str">
        <f t="shared" si="231"/>
        <v>Claudia NEVETT</v>
      </c>
      <c r="E960" s="7" t="str">
        <f t="shared" si="232"/>
        <v>U20 Women</v>
      </c>
      <c r="F960" s="7" t="str">
        <f t="shared" si="233"/>
        <v>Kettering Town Harriers</v>
      </c>
      <c r="G960" s="29">
        <v>3.3969907407407408E-3</v>
      </c>
    </row>
    <row r="961" spans="1:8" x14ac:dyDescent="0.35">
      <c r="A961" s="16"/>
      <c r="B961" s="13">
        <v>4</v>
      </c>
      <c r="C961" s="14">
        <v>365</v>
      </c>
      <c r="D961" s="7" t="str">
        <f t="shared" si="231"/>
        <v>Selina SCOTT</v>
      </c>
      <c r="E961" s="7" t="str">
        <f t="shared" si="232"/>
        <v>U17 Women</v>
      </c>
      <c r="F961" s="7" t="str">
        <f t="shared" si="233"/>
        <v>Corby AC</v>
      </c>
      <c r="G961" s="29">
        <v>3.4965277777777777E-3</v>
      </c>
    </row>
    <row r="962" spans="1:8" x14ac:dyDescent="0.35">
      <c r="A962" s="16"/>
      <c r="B962" s="13">
        <v>5</v>
      </c>
      <c r="C962" s="14">
        <v>315</v>
      </c>
      <c r="D962" s="7" t="str">
        <f t="shared" si="231"/>
        <v>Emma BOND</v>
      </c>
      <c r="E962" s="7" t="str">
        <f t="shared" si="232"/>
        <v>U20 Women</v>
      </c>
      <c r="F962" s="7" t="str">
        <f t="shared" si="233"/>
        <v>Rugby &amp; Northampton AC</v>
      </c>
      <c r="G962" s="29">
        <v>3.5034722222222221E-3</v>
      </c>
    </row>
    <row r="963" spans="1:8" x14ac:dyDescent="0.35">
      <c r="A963" s="16"/>
      <c r="B963" s="13">
        <v>6</v>
      </c>
      <c r="C963" s="14">
        <v>323</v>
      </c>
      <c r="D963" s="7" t="str">
        <f t="shared" si="231"/>
        <v>Eloise COOMBS</v>
      </c>
      <c r="E963" s="7" t="str">
        <f t="shared" si="232"/>
        <v>U17 Women</v>
      </c>
      <c r="F963" s="7" t="str">
        <f t="shared" si="233"/>
        <v>Corby AC</v>
      </c>
      <c r="G963" s="29">
        <v>3.5104166666666665E-3</v>
      </c>
    </row>
    <row r="964" spans="1:8" x14ac:dyDescent="0.35">
      <c r="A964" s="16"/>
      <c r="B964" s="13">
        <v>7</v>
      </c>
      <c r="C964" s="14">
        <v>312</v>
      </c>
      <c r="D964" s="7" t="str">
        <f t="shared" si="231"/>
        <v>Elana ALBERY</v>
      </c>
      <c r="E964" s="7" t="str">
        <f t="shared" si="232"/>
        <v>U20 Women</v>
      </c>
      <c r="F964" s="7" t="str">
        <f t="shared" si="233"/>
        <v>Kettering Town Harriers</v>
      </c>
      <c r="G964" s="29">
        <v>3.5937500000000002E-3</v>
      </c>
    </row>
    <row r="965" spans="1:8" x14ac:dyDescent="0.35">
      <c r="A965" s="16"/>
      <c r="B965" s="13">
        <v>8</v>
      </c>
      <c r="C965" s="14">
        <v>338</v>
      </c>
      <c r="D965" s="7" t="str">
        <f t="shared" si="231"/>
        <v>Bethan LEWIS</v>
      </c>
      <c r="E965" s="7" t="str">
        <f t="shared" si="232"/>
        <v>U17 Women</v>
      </c>
      <c r="F965" s="7" t="str">
        <f t="shared" si="233"/>
        <v>Kettering Town Harriers</v>
      </c>
      <c r="G965" s="29">
        <v>3.6168981481481482E-3</v>
      </c>
    </row>
    <row r="966" spans="1:8" x14ac:dyDescent="0.35">
      <c r="A966" s="16"/>
      <c r="B966" s="13">
        <v>9</v>
      </c>
      <c r="C966" s="14">
        <v>328</v>
      </c>
      <c r="D966" s="7" t="str">
        <f t="shared" si="231"/>
        <v>Ruby GOODALL</v>
      </c>
      <c r="E966" s="7" t="str">
        <f t="shared" si="232"/>
        <v>U20 Women</v>
      </c>
      <c r="F966" s="7" t="str">
        <f t="shared" si="233"/>
        <v>Corby AC</v>
      </c>
      <c r="G966" s="29">
        <v>3.6689814814814814E-3</v>
      </c>
    </row>
    <row r="967" spans="1:8" x14ac:dyDescent="0.35">
      <c r="A967" s="16"/>
      <c r="B967" s="13">
        <v>10</v>
      </c>
      <c r="C967" s="14">
        <v>345</v>
      </c>
      <c r="D967" s="7" t="str">
        <f t="shared" si="231"/>
        <v>Dannielle MCCANN GASKELL</v>
      </c>
      <c r="E967" s="7" t="str">
        <f t="shared" si="232"/>
        <v>U17 Women</v>
      </c>
      <c r="F967" s="7" t="str">
        <f t="shared" si="233"/>
        <v>Kettering Town Harriers</v>
      </c>
      <c r="G967" s="29">
        <v>3.7858796296296299E-3</v>
      </c>
    </row>
    <row r="968" spans="1:8" x14ac:dyDescent="0.35">
      <c r="A968" s="16"/>
      <c r="B968" s="13">
        <v>11</v>
      </c>
      <c r="C968" s="14">
        <v>331</v>
      </c>
      <c r="D968" s="7" t="str">
        <f t="shared" si="231"/>
        <v>Charis HAYES</v>
      </c>
      <c r="E968" s="7" t="str">
        <f t="shared" si="232"/>
        <v>U17 Women</v>
      </c>
      <c r="F968" s="7" t="str">
        <f t="shared" si="233"/>
        <v>Rugby &amp; Northampton AC</v>
      </c>
      <c r="G968" s="29">
        <v>3.9467592592592592E-3</v>
      </c>
    </row>
    <row r="969" spans="1:8" x14ac:dyDescent="0.35">
      <c r="A969" s="16"/>
      <c r="B969" s="13">
        <v>12</v>
      </c>
      <c r="C969" s="14"/>
      <c r="D969" s="7" t="str">
        <f t="shared" si="231"/>
        <v/>
      </c>
      <c r="E969" s="7" t="str">
        <f t="shared" si="232"/>
        <v/>
      </c>
      <c r="F969" s="7" t="str">
        <f t="shared" si="233"/>
        <v/>
      </c>
      <c r="G969" s="31"/>
    </row>
    <row r="970" spans="1:8" x14ac:dyDescent="0.35">
      <c r="A970" s="1" t="s">
        <v>84</v>
      </c>
      <c r="D970" s="7" t="str">
        <f>IF(OR($C970=0,$C970=""),"",VLOOKUP($C970,entrants,5,FALSE))</f>
        <v/>
      </c>
      <c r="F970" s="7" t="str">
        <f>IF(OR($C970=0,$C970=""),"",(VLOOKUP($C970,entrants,6,FALSE)))</f>
        <v/>
      </c>
    </row>
    <row r="971" spans="1:8" x14ac:dyDescent="0.35">
      <c r="B971" s="2">
        <v>2.5</v>
      </c>
      <c r="C971" s="3" t="s">
        <v>85</v>
      </c>
      <c r="D971" s="4"/>
      <c r="E971" s="4"/>
      <c r="F971" s="4"/>
      <c r="G971" s="5"/>
    </row>
    <row r="972" spans="1:8" x14ac:dyDescent="0.35">
      <c r="A972" s="8">
        <v>1</v>
      </c>
    </row>
    <row r="973" spans="1:8" x14ac:dyDescent="0.35">
      <c r="B973" s="9" t="str">
        <f>CONCATENATE("RACE ",A972)</f>
        <v>RACE 1</v>
      </c>
      <c r="C973" s="10" t="s">
        <v>1</v>
      </c>
      <c r="D973" s="11" t="s">
        <v>2</v>
      </c>
      <c r="E973" s="11" t="s">
        <v>3</v>
      </c>
      <c r="F973" s="11" t="s">
        <v>4</v>
      </c>
      <c r="G973" s="12" t="s">
        <v>5</v>
      </c>
      <c r="H973" s="12" t="s">
        <v>6</v>
      </c>
    </row>
    <row r="974" spans="1:8" x14ac:dyDescent="0.35">
      <c r="A974" s="16"/>
      <c r="B974" s="13">
        <v>1</v>
      </c>
      <c r="C974" s="14">
        <v>165</v>
      </c>
      <c r="D974" s="7" t="str">
        <f t="shared" ref="D974:D985" si="234">IF(OR($C974=0,$C974=""),"",VLOOKUP($C974,entrants,7,FALSE))</f>
        <v>Joe MUSGROVE</v>
      </c>
      <c r="E974" s="7" t="str">
        <f t="shared" ref="E974:E985" si="235">IF(OR($C974=0,$C974=""),"",(VLOOKUP($C974,entrants,10,FALSE)))</f>
        <v>U17 Men</v>
      </c>
      <c r="F974" s="7" t="str">
        <f t="shared" ref="F974:F985" si="236">IF(OR($C974=0,$C974=""),"",(VLOOKUP($C974,entrants,8,FALSE)))</f>
        <v>Rugby &amp; Northampton AC</v>
      </c>
      <c r="G974" s="29">
        <v>2.9814814814814812E-3</v>
      </c>
    </row>
    <row r="975" spans="1:8" x14ac:dyDescent="0.35">
      <c r="A975" s="16"/>
      <c r="B975" s="13">
        <v>2</v>
      </c>
      <c r="C975" s="14">
        <v>103</v>
      </c>
      <c r="D975" s="7" t="str">
        <f t="shared" si="234"/>
        <v>Fynn BATKIN</v>
      </c>
      <c r="E975" s="7" t="str">
        <f t="shared" si="235"/>
        <v>U17 Men</v>
      </c>
      <c r="F975" s="7" t="str">
        <f t="shared" si="236"/>
        <v>Kettering Town Harriers</v>
      </c>
      <c r="G975" s="29">
        <v>3.0486111111111109E-3</v>
      </c>
    </row>
    <row r="976" spans="1:8" x14ac:dyDescent="0.35">
      <c r="A976" s="16"/>
      <c r="B976" s="13">
        <v>3</v>
      </c>
      <c r="C976" s="14">
        <v>178</v>
      </c>
      <c r="D976" s="7" t="str">
        <f t="shared" si="234"/>
        <v>Matthew RUSHTON</v>
      </c>
      <c r="E976" s="7" t="str">
        <f t="shared" si="235"/>
        <v>U17 Men</v>
      </c>
      <c r="F976" s="7" t="str">
        <f t="shared" si="236"/>
        <v>Rugby &amp; Northampton AC</v>
      </c>
      <c r="G976" s="29">
        <v>3.0775462962962965E-3</v>
      </c>
    </row>
    <row r="977" spans="1:8" x14ac:dyDescent="0.35">
      <c r="A977" s="16"/>
      <c r="B977" s="13">
        <v>4</v>
      </c>
      <c r="C977" s="14">
        <v>136</v>
      </c>
      <c r="D977" s="7" t="str">
        <f t="shared" si="234"/>
        <v>Muss-Ab HASSAN</v>
      </c>
      <c r="E977" s="7" t="str">
        <f t="shared" si="235"/>
        <v>U17 Men</v>
      </c>
      <c r="F977" s="7" t="str">
        <f t="shared" si="236"/>
        <v>Rugby &amp; Northampton AC</v>
      </c>
      <c r="G977" s="29">
        <v>3.1099537037037038E-3</v>
      </c>
    </row>
    <row r="978" spans="1:8" x14ac:dyDescent="0.35">
      <c r="A978" s="16"/>
      <c r="B978" s="13">
        <v>5</v>
      </c>
      <c r="C978" s="14">
        <v>156</v>
      </c>
      <c r="D978" s="7" t="str">
        <f t="shared" si="234"/>
        <v>Adam MCCRONE</v>
      </c>
      <c r="E978" s="7" t="str">
        <f t="shared" si="235"/>
        <v>U17 Men</v>
      </c>
      <c r="F978" s="7" t="str">
        <f t="shared" si="236"/>
        <v>Corby AC</v>
      </c>
      <c r="G978" s="29">
        <v>3.1643518518518518E-3</v>
      </c>
    </row>
    <row r="979" spans="1:8" x14ac:dyDescent="0.35">
      <c r="A979" s="16"/>
      <c r="B979" s="13">
        <v>6</v>
      </c>
      <c r="C979" s="14">
        <v>85</v>
      </c>
      <c r="D979" s="7" t="str">
        <f t="shared" si="234"/>
        <v>James WIZARD</v>
      </c>
      <c r="E979" s="7" t="str">
        <f t="shared" si="235"/>
        <v>U17 Men</v>
      </c>
      <c r="F979" s="7" t="str">
        <f t="shared" si="236"/>
        <v>Rugby &amp; Northampton AC</v>
      </c>
      <c r="G979" s="29">
        <v>3.1840277777777774E-3</v>
      </c>
    </row>
    <row r="980" spans="1:8" x14ac:dyDescent="0.35">
      <c r="A980" s="16"/>
      <c r="B980" s="13">
        <v>7</v>
      </c>
      <c r="C980" s="14">
        <v>176</v>
      </c>
      <c r="D980" s="7" t="str">
        <f t="shared" si="234"/>
        <v>Cameron ROBERTS</v>
      </c>
      <c r="E980" s="7" t="str">
        <f t="shared" si="235"/>
        <v>U17 Men</v>
      </c>
      <c r="F980" s="7" t="str">
        <f t="shared" si="236"/>
        <v>Rugby &amp; Northampton AC</v>
      </c>
      <c r="G980" s="29">
        <v>3.216435185185185E-3</v>
      </c>
    </row>
    <row r="981" spans="1:8" x14ac:dyDescent="0.35">
      <c r="A981" s="16"/>
      <c r="B981" s="13">
        <v>8</v>
      </c>
      <c r="C981" s="14">
        <v>87</v>
      </c>
      <c r="D981" s="7" t="str">
        <f t="shared" si="234"/>
        <v>Matthew CHRONICLE</v>
      </c>
      <c r="E981" s="7" t="str">
        <f t="shared" si="235"/>
        <v>U17 Men</v>
      </c>
      <c r="F981" s="7" t="str">
        <f t="shared" si="236"/>
        <v>Rugby &amp; Northampton AC</v>
      </c>
      <c r="G981" s="29">
        <v>3.2349537037037034E-3</v>
      </c>
    </row>
    <row r="982" spans="1:8" x14ac:dyDescent="0.35">
      <c r="A982" s="16"/>
      <c r="B982" s="13">
        <v>9</v>
      </c>
      <c r="C982" s="14">
        <v>158</v>
      </c>
      <c r="D982" s="7" t="str">
        <f t="shared" si="234"/>
        <v>William MCMURTRIE</v>
      </c>
      <c r="E982" s="7" t="str">
        <f t="shared" si="235"/>
        <v>U17 Men</v>
      </c>
      <c r="F982" s="7" t="str">
        <f t="shared" si="236"/>
        <v>Rugby &amp; Northampton AC</v>
      </c>
      <c r="G982" s="29">
        <v>3.3101851851851851E-3</v>
      </c>
    </row>
    <row r="983" spans="1:8" x14ac:dyDescent="0.35">
      <c r="A983" s="16"/>
      <c r="B983" s="13">
        <v>10</v>
      </c>
      <c r="C983" s="14">
        <v>111</v>
      </c>
      <c r="D983" s="7" t="str">
        <f t="shared" si="234"/>
        <v>Joshua CANNELL</v>
      </c>
      <c r="E983" s="7" t="str">
        <f t="shared" si="235"/>
        <v>U17 Men</v>
      </c>
      <c r="F983" s="7" t="str">
        <f t="shared" si="236"/>
        <v>Kettering Town Harriers</v>
      </c>
      <c r="G983" s="29">
        <v>3.4652777777777776E-3</v>
      </c>
    </row>
    <row r="984" spans="1:8" x14ac:dyDescent="0.35">
      <c r="A984" s="16"/>
      <c r="B984" s="13">
        <v>11</v>
      </c>
      <c r="C984" s="14">
        <v>100</v>
      </c>
      <c r="D984" s="7" t="str">
        <f t="shared" si="234"/>
        <v>Damian BAKER</v>
      </c>
      <c r="E984" s="7" t="str">
        <f t="shared" si="235"/>
        <v>Masters (M)</v>
      </c>
      <c r="F984" s="7" t="str">
        <f t="shared" si="236"/>
        <v>Daventry AAC</v>
      </c>
      <c r="G984" s="29">
        <v>3.4803240740740745E-3</v>
      </c>
    </row>
    <row r="985" spans="1:8" x14ac:dyDescent="0.35">
      <c r="A985" s="16"/>
      <c r="B985" s="13">
        <v>12</v>
      </c>
      <c r="C985" s="14"/>
      <c r="D985" s="7" t="str">
        <f t="shared" si="234"/>
        <v/>
      </c>
      <c r="E985" s="7" t="str">
        <f t="shared" si="235"/>
        <v/>
      </c>
      <c r="F985" s="7" t="str">
        <f t="shared" si="236"/>
        <v/>
      </c>
      <c r="G985" s="31"/>
    </row>
    <row r="986" spans="1:8" x14ac:dyDescent="0.35">
      <c r="A986" s="1" t="s">
        <v>86</v>
      </c>
      <c r="D986" s="7" t="str">
        <f>IF(OR($C986=0,$C986=""),"",VLOOKUP($C986,entrants,5,FALSE))</f>
        <v/>
      </c>
      <c r="F986" s="7" t="str">
        <f>IF(OR($C986=0,$C986=""),"",(VLOOKUP($C986,entrants,6,FALSE)))</f>
        <v/>
      </c>
    </row>
    <row r="987" spans="1:8" x14ac:dyDescent="0.35">
      <c r="B987" s="2">
        <v>3</v>
      </c>
      <c r="C987" s="3" t="str">
        <f>IF(OR($A986=0,$A986=""),"",VLOOKUP($A986,timetable,9,FALSE))</f>
        <v>T66 u20m/Sen M 1500m Finals</v>
      </c>
      <c r="D987" s="4"/>
      <c r="E987" s="4"/>
      <c r="F987" s="4"/>
      <c r="G987" s="5"/>
    </row>
    <row r="988" spans="1:8" x14ac:dyDescent="0.35">
      <c r="A988" s="8">
        <v>1</v>
      </c>
    </row>
    <row r="989" spans="1:8" x14ac:dyDescent="0.35">
      <c r="B989" s="9" t="str">
        <f>CONCATENATE("RACE ",A988)</f>
        <v>RACE 1</v>
      </c>
      <c r="C989" s="10" t="s">
        <v>1</v>
      </c>
      <c r="D989" s="11" t="s">
        <v>2</v>
      </c>
      <c r="E989" s="11" t="s">
        <v>3</v>
      </c>
      <c r="F989" s="11" t="s">
        <v>4</v>
      </c>
      <c r="G989" s="12" t="s">
        <v>5</v>
      </c>
      <c r="H989" s="12" t="s">
        <v>6</v>
      </c>
    </row>
    <row r="990" spans="1:8" x14ac:dyDescent="0.35">
      <c r="A990" s="16"/>
      <c r="B990" s="13">
        <v>1</v>
      </c>
      <c r="C990" s="14">
        <v>130</v>
      </c>
      <c r="D990" s="7" t="str">
        <f t="shared" ref="D990:D1001" si="237">IF(OR($C990=0,$C990=""),"",VLOOKUP($C990,entrants,7,FALSE))</f>
        <v>Jonathan GORINGE</v>
      </c>
      <c r="E990" s="7" t="str">
        <f t="shared" ref="E990:E1001" si="238">IF(OR($C990=0,$C990=""),"",(VLOOKUP($C990,entrants,10,FALSE)))</f>
        <v>Senior Men</v>
      </c>
      <c r="F990" s="7" t="str">
        <f t="shared" ref="F990:F1001" si="239">IF(OR($C990=0,$C990=""),"",(VLOOKUP($C990,entrants,8,FALSE)))</f>
        <v>Birchfield Harriers</v>
      </c>
      <c r="G990" s="29">
        <v>2.886574074074074E-3</v>
      </c>
    </row>
    <row r="991" spans="1:8" x14ac:dyDescent="0.35">
      <c r="A991" s="16"/>
      <c r="B991" s="13">
        <v>2</v>
      </c>
      <c r="C991" s="14">
        <v>164</v>
      </c>
      <c r="D991" s="7" t="str">
        <f t="shared" si="237"/>
        <v>Ben MUSGROVE</v>
      </c>
      <c r="E991" s="7" t="str">
        <f t="shared" si="238"/>
        <v>U20 Men</v>
      </c>
      <c r="F991" s="7" t="str">
        <f t="shared" si="239"/>
        <v>Rugby &amp; Northampton AC</v>
      </c>
      <c r="G991" s="29">
        <v>2.9340277777777772E-3</v>
      </c>
    </row>
    <row r="992" spans="1:8" x14ac:dyDescent="0.35">
      <c r="A992" s="16"/>
      <c r="B992" s="13">
        <v>3</v>
      </c>
      <c r="C992" s="14">
        <v>112</v>
      </c>
      <c r="D992" s="7" t="str">
        <f t="shared" si="237"/>
        <v>Josh CARA</v>
      </c>
      <c r="E992" s="7" t="str">
        <f t="shared" si="238"/>
        <v>U20 Men</v>
      </c>
      <c r="F992" s="7" t="str">
        <f t="shared" si="239"/>
        <v>Kettering Town Harriers</v>
      </c>
      <c r="G992" s="29">
        <v>2.9537037037037032E-3</v>
      </c>
    </row>
    <row r="993" spans="1:8" x14ac:dyDescent="0.35">
      <c r="A993" s="16"/>
      <c r="B993" s="13">
        <v>4</v>
      </c>
      <c r="C993" s="14">
        <v>129</v>
      </c>
      <c r="D993" s="7" t="str">
        <f t="shared" si="237"/>
        <v>Sebastien GOODALL</v>
      </c>
      <c r="E993" s="7" t="str">
        <f t="shared" si="238"/>
        <v>Senior Men</v>
      </c>
      <c r="F993" s="7" t="str">
        <f t="shared" si="239"/>
        <v>Corby AC</v>
      </c>
      <c r="G993" s="29">
        <v>2.9884259259259261E-3</v>
      </c>
    </row>
    <row r="994" spans="1:8" x14ac:dyDescent="0.35">
      <c r="A994" s="16"/>
      <c r="B994" s="13">
        <v>5</v>
      </c>
      <c r="C994" s="14">
        <v>117</v>
      </c>
      <c r="D994" s="7" t="str">
        <f t="shared" si="237"/>
        <v>Peter CURRINGTON</v>
      </c>
      <c r="E994" s="7" t="str">
        <f t="shared" si="238"/>
        <v>Senior Men</v>
      </c>
      <c r="F994" s="7" t="str">
        <f t="shared" si="239"/>
        <v>Rugby &amp; Northampton AC</v>
      </c>
      <c r="G994" s="29">
        <v>3.0231481481481481E-3</v>
      </c>
    </row>
    <row r="995" spans="1:8" x14ac:dyDescent="0.35">
      <c r="A995" s="16"/>
      <c r="B995" s="13">
        <v>6</v>
      </c>
      <c r="C995" s="14">
        <v>144</v>
      </c>
      <c r="D995" s="7" t="str">
        <f t="shared" si="237"/>
        <v>Daniel HYNES</v>
      </c>
      <c r="E995" s="7" t="str">
        <f t="shared" si="238"/>
        <v>U20 Men</v>
      </c>
      <c r="F995" s="7" t="str">
        <f t="shared" si="239"/>
        <v>Marshall Milton Keynes AC</v>
      </c>
      <c r="G995" s="29">
        <v>3.2083333333333334E-3</v>
      </c>
    </row>
    <row r="996" spans="1:8" x14ac:dyDescent="0.35">
      <c r="A996" s="16"/>
      <c r="B996" s="13">
        <v>7</v>
      </c>
      <c r="C996" s="14">
        <v>104</v>
      </c>
      <c r="D996" s="7" t="str">
        <f t="shared" si="237"/>
        <v>Craig BEATTIE</v>
      </c>
      <c r="E996" s="7" t="str">
        <f t="shared" si="238"/>
        <v>Senior Men</v>
      </c>
      <c r="F996" s="7" t="str">
        <f t="shared" si="239"/>
        <v>Corby AC</v>
      </c>
      <c r="G996" s="29">
        <v>3.2511574074074075E-3</v>
      </c>
    </row>
    <row r="997" spans="1:8" x14ac:dyDescent="0.35">
      <c r="A997" s="16"/>
      <c r="B997" s="13">
        <v>8</v>
      </c>
      <c r="C997" s="14">
        <v>182</v>
      </c>
      <c r="D997" s="7" t="str">
        <f t="shared" si="237"/>
        <v>Stephen THOMPSON</v>
      </c>
      <c r="E997" s="7" t="str">
        <f t="shared" si="238"/>
        <v>Masters (M)</v>
      </c>
      <c r="F997" s="7" t="str">
        <f t="shared" si="239"/>
        <v>Kettering Town Harriers</v>
      </c>
      <c r="G997" s="29">
        <v>3.3275462962962968E-3</v>
      </c>
    </row>
    <row r="998" spans="1:8" x14ac:dyDescent="0.35">
      <c r="A998" s="16"/>
      <c r="B998" s="13">
        <v>9</v>
      </c>
      <c r="C998" s="14"/>
      <c r="D998" s="7" t="str">
        <f t="shared" si="237"/>
        <v/>
      </c>
      <c r="E998" s="7" t="str">
        <f t="shared" si="238"/>
        <v/>
      </c>
      <c r="F998" s="7" t="str">
        <f t="shared" si="239"/>
        <v/>
      </c>
      <c r="G998" s="31"/>
    </row>
    <row r="999" spans="1:8" x14ac:dyDescent="0.35">
      <c r="A999" s="16"/>
      <c r="B999" s="13">
        <v>10</v>
      </c>
      <c r="C999" s="14"/>
      <c r="D999" s="7" t="str">
        <f t="shared" si="237"/>
        <v/>
      </c>
      <c r="E999" s="7" t="str">
        <f t="shared" si="238"/>
        <v/>
      </c>
      <c r="F999" s="7" t="str">
        <f t="shared" si="239"/>
        <v/>
      </c>
      <c r="G999" s="31"/>
    </row>
    <row r="1000" spans="1:8" x14ac:dyDescent="0.35">
      <c r="A1000" s="16"/>
      <c r="B1000" s="13">
        <v>11</v>
      </c>
      <c r="C1000" s="14"/>
      <c r="D1000" s="7" t="str">
        <f t="shared" si="237"/>
        <v/>
      </c>
      <c r="E1000" s="7" t="str">
        <f t="shared" si="238"/>
        <v/>
      </c>
      <c r="F1000" s="7" t="str">
        <f t="shared" si="239"/>
        <v/>
      </c>
      <c r="G1000" s="31"/>
    </row>
    <row r="1001" spans="1:8" x14ac:dyDescent="0.35">
      <c r="A1001" s="16"/>
      <c r="B1001" s="13">
        <v>12</v>
      </c>
      <c r="C1001" s="14"/>
      <c r="D1001" s="7" t="str">
        <f t="shared" si="237"/>
        <v/>
      </c>
      <c r="E1001" s="7" t="str">
        <f t="shared" si="238"/>
        <v/>
      </c>
      <c r="F1001" s="7" t="str">
        <f t="shared" si="239"/>
        <v/>
      </c>
      <c r="G1001" s="31"/>
    </row>
    <row r="1002" spans="1:8" x14ac:dyDescent="0.35">
      <c r="A1002" s="1" t="s">
        <v>87</v>
      </c>
      <c r="D1002" s="7" t="str">
        <f>IF(OR($C1002=0,$C1002=""),"",VLOOKUP($C1002,entrants,5,FALSE))</f>
        <v/>
      </c>
      <c r="F1002" s="7" t="str">
        <f>IF(OR($C1002=0,$C1002=""),"",(VLOOKUP($C1002,entrants,6,FALSE)))</f>
        <v/>
      </c>
    </row>
    <row r="1003" spans="1:8" x14ac:dyDescent="0.35">
      <c r="B1003" s="2">
        <f>IF(OR($A1002=0,$A1002=""),"",VLOOKUP($A1002,timetable,8,FALSE))</f>
        <v>11</v>
      </c>
      <c r="C1003" s="3" t="str">
        <f>IF(OR($A1002=0,$A1002=""),"",VLOOKUP($A1002,timetable,9,FALSE))</f>
        <v xml:space="preserve">F01 U11 Boys Long Jump </v>
      </c>
      <c r="D1003" s="4"/>
      <c r="E1003" s="4"/>
      <c r="F1003" s="4"/>
      <c r="G1003" s="5"/>
    </row>
    <row r="1004" spans="1:8" x14ac:dyDescent="0.35">
      <c r="A1004" s="8">
        <v>1</v>
      </c>
    </row>
    <row r="1005" spans="1:8" x14ac:dyDescent="0.35">
      <c r="B1005" s="9" t="str">
        <f>CONCATENATE("RACE ",A1004)</f>
        <v>RACE 1</v>
      </c>
      <c r="C1005" s="10" t="s">
        <v>1</v>
      </c>
      <c r="D1005" s="11" t="s">
        <v>2</v>
      </c>
      <c r="E1005" s="11"/>
      <c r="F1005" s="11" t="s">
        <v>4</v>
      </c>
      <c r="G1005" s="12" t="s">
        <v>5</v>
      </c>
      <c r="H1005" s="12" t="s">
        <v>6</v>
      </c>
    </row>
    <row r="1006" spans="1:8" x14ac:dyDescent="0.35">
      <c r="A1006" s="16"/>
      <c r="B1006" s="13">
        <v>1</v>
      </c>
      <c r="C1006" s="14">
        <v>70</v>
      </c>
      <c r="D1006" s="7" t="str">
        <f t="shared" ref="D1006:D1013" si="240">IF(OR($C1006=0,$C1006=""),"",VLOOKUP($C1006,entrants,7,FALSE))</f>
        <v>Joel ALDRIDGE</v>
      </c>
      <c r="E1006" s="7" t="str">
        <f t="shared" ref="E1006:E1013" si="241">IF(OR($C1006=0,$C1006=""),"",(VLOOKUP($C1006,entrants,10,FALSE)))</f>
        <v>U11 Boys</v>
      </c>
      <c r="F1006" s="7" t="str">
        <f t="shared" ref="F1006:F1013" si="242">IF(OR($C1006=0,$C1006=""),"",(VLOOKUP($C1006,entrants,8,FALSE)))</f>
        <v>4Life Triathlon Club</v>
      </c>
      <c r="G1006" s="22">
        <v>4.07</v>
      </c>
    </row>
    <row r="1007" spans="1:8" x14ac:dyDescent="0.35">
      <c r="A1007" s="16"/>
      <c r="B1007" s="17">
        <v>2</v>
      </c>
      <c r="C1007" s="14">
        <v>47</v>
      </c>
      <c r="D1007" s="7" t="str">
        <f t="shared" si="240"/>
        <v>Fabian POWELL</v>
      </c>
      <c r="E1007" s="7" t="str">
        <f t="shared" si="241"/>
        <v>U11 Boys</v>
      </c>
      <c r="F1007" s="7" t="str">
        <f t="shared" si="242"/>
        <v>Corby AC</v>
      </c>
      <c r="G1007" s="22">
        <v>3.89</v>
      </c>
    </row>
    <row r="1008" spans="1:8" x14ac:dyDescent="0.35">
      <c r="A1008" s="16"/>
      <c r="B1008" s="17">
        <v>3</v>
      </c>
      <c r="C1008" s="14">
        <v>60</v>
      </c>
      <c r="D1008" s="7" t="str">
        <f t="shared" si="240"/>
        <v>Arthur TILT</v>
      </c>
      <c r="E1008" s="7" t="str">
        <f t="shared" si="241"/>
        <v>U11 Boys</v>
      </c>
      <c r="F1008" s="7" t="str">
        <f t="shared" si="242"/>
        <v>Rugby &amp; Northampton AC</v>
      </c>
      <c r="G1008" s="22">
        <v>3.69</v>
      </c>
    </row>
    <row r="1009" spans="1:8" x14ac:dyDescent="0.35">
      <c r="A1009" s="16"/>
      <c r="B1009" s="17">
        <v>4</v>
      </c>
      <c r="C1009" s="14">
        <v>6</v>
      </c>
      <c r="D1009" s="7" t="str">
        <f t="shared" si="240"/>
        <v>Charlie BOUCHARD</v>
      </c>
      <c r="E1009" s="7" t="str">
        <f t="shared" si="241"/>
        <v>U11 Boys</v>
      </c>
      <c r="F1009" s="7" t="str">
        <f t="shared" si="242"/>
        <v>Kettering Town Harriers</v>
      </c>
      <c r="G1009" s="25">
        <v>3.26</v>
      </c>
    </row>
    <row r="1010" spans="1:8" x14ac:dyDescent="0.35">
      <c r="A1010" s="16"/>
      <c r="B1010" s="17">
        <v>5</v>
      </c>
      <c r="C1010" s="14">
        <v>83</v>
      </c>
      <c r="D1010" s="7" t="str">
        <f t="shared" si="240"/>
        <v>Jedan STEWART</v>
      </c>
      <c r="E1010" s="7" t="str">
        <f t="shared" si="241"/>
        <v>U11 Boys</v>
      </c>
      <c r="F1010" s="7" t="str">
        <f t="shared" si="242"/>
        <v>Silson Joggers AC</v>
      </c>
      <c r="G1010" s="22">
        <v>3.09</v>
      </c>
    </row>
    <row r="1011" spans="1:8" x14ac:dyDescent="0.35">
      <c r="A1011" s="16"/>
      <c r="B1011" s="17">
        <v>6</v>
      </c>
      <c r="C1011" s="14">
        <v>28</v>
      </c>
      <c r="D1011" s="7" t="str">
        <f t="shared" si="240"/>
        <v>Aaron HOLLOWAY</v>
      </c>
      <c r="E1011" s="7" t="str">
        <f t="shared" si="241"/>
        <v>U11 Boys</v>
      </c>
      <c r="F1011" s="7" t="str">
        <f t="shared" si="242"/>
        <v>Kettering Town Harriers</v>
      </c>
      <c r="G1011" s="22">
        <v>3.02</v>
      </c>
    </row>
    <row r="1012" spans="1:8" x14ac:dyDescent="0.35">
      <c r="A1012" s="16"/>
      <c r="B1012" s="17">
        <v>7</v>
      </c>
      <c r="C1012" s="14">
        <v>34</v>
      </c>
      <c r="D1012" s="7" t="str">
        <f t="shared" si="240"/>
        <v>Sammy LOK</v>
      </c>
      <c r="E1012" s="7" t="str">
        <f t="shared" si="241"/>
        <v>U11 Boys</v>
      </c>
      <c r="F1012" s="7" t="str">
        <f t="shared" si="242"/>
        <v>Wellingborough &amp; District AC</v>
      </c>
      <c r="G1012" s="22">
        <v>2.94</v>
      </c>
    </row>
    <row r="1013" spans="1:8" x14ac:dyDescent="0.35">
      <c r="A1013" s="16"/>
      <c r="B1013" s="17">
        <v>8</v>
      </c>
      <c r="C1013" s="14">
        <v>79</v>
      </c>
      <c r="D1013" s="7" t="str">
        <f t="shared" si="240"/>
        <v>Marley MOTEZU</v>
      </c>
      <c r="E1013" s="7" t="str">
        <f t="shared" si="241"/>
        <v>U11 Boys</v>
      </c>
      <c r="F1013" s="7" t="str">
        <f t="shared" si="242"/>
        <v>Rugby &amp; Northampton AC</v>
      </c>
      <c r="G1013" s="22">
        <v>2.36</v>
      </c>
    </row>
    <row r="1014" spans="1:8" x14ac:dyDescent="0.35">
      <c r="A1014" s="1" t="s">
        <v>88</v>
      </c>
      <c r="D1014" s="7" t="str">
        <f>IF(OR($C1014=0,$C1014=""),"",VLOOKUP($C1014,entrants,5,FALSE))</f>
        <v/>
      </c>
      <c r="F1014" s="7" t="str">
        <f>IF(OR($C1014=0,$C1014=""),"",(VLOOKUP($C1014,entrants,6,FALSE)))</f>
        <v/>
      </c>
    </row>
    <row r="1015" spans="1:8" x14ac:dyDescent="0.35">
      <c r="B1015" s="2">
        <f>IF(OR($A1014=0,$A1014=""),"",VLOOKUP($A1014,timetable,8,FALSE))</f>
        <v>11</v>
      </c>
      <c r="C1015" s="3" t="str">
        <f>IF(OR($A1014=0,$A1014=""),"",VLOOKUP($A1014,timetable,9,FALSE))</f>
        <v xml:space="preserve">F02 u13 &amp; u15 B&amp;G Discus </v>
      </c>
      <c r="D1015" s="4"/>
      <c r="E1015" s="4"/>
      <c r="F1015" s="4"/>
      <c r="G1015" s="5"/>
    </row>
    <row r="1016" spans="1:8" x14ac:dyDescent="0.35">
      <c r="A1016" s="8">
        <v>1</v>
      </c>
    </row>
    <row r="1017" spans="1:8" x14ac:dyDescent="0.35">
      <c r="B1017" s="9" t="str">
        <f>CONCATENATE("RACE ",A1016)</f>
        <v>RACE 1</v>
      </c>
      <c r="C1017" s="10" t="s">
        <v>1</v>
      </c>
      <c r="D1017" s="11" t="s">
        <v>2</v>
      </c>
      <c r="E1017" s="11"/>
      <c r="F1017" s="11" t="s">
        <v>4</v>
      </c>
      <c r="G1017" s="12" t="s">
        <v>5</v>
      </c>
      <c r="H1017" s="12" t="s">
        <v>6</v>
      </c>
    </row>
    <row r="1018" spans="1:8" x14ac:dyDescent="0.35">
      <c r="A1018" s="16"/>
      <c r="B1018" s="13">
        <v>1</v>
      </c>
      <c r="C1018" s="14">
        <v>361</v>
      </c>
      <c r="D1018" s="7" t="str">
        <f t="shared" ref="D1018:D1025" si="243">IF(OR($C1018=0,$C1018=""),"",VLOOKUP($C1018,entrants,7,FALSE))</f>
        <v>Maia REYNOLDS</v>
      </c>
      <c r="E1018" s="7" t="str">
        <f t="shared" ref="E1018:E1025" si="244">IF(OR($C1018=0,$C1018=""),"",(VLOOKUP($C1018,entrants,10,FALSE)))</f>
        <v>U15 Girls</v>
      </c>
      <c r="F1018" s="7" t="str">
        <f t="shared" ref="F1018:F1025" si="245">IF(OR($C1018=0,$C1018=""),"",(VLOOKUP($C1018,entrants,8,FALSE)))</f>
        <v>Rugby &amp; Northampton AC</v>
      </c>
      <c r="G1018" s="22">
        <v>24.46</v>
      </c>
    </row>
    <row r="1019" spans="1:8" x14ac:dyDescent="0.35">
      <c r="A1019" s="16"/>
      <c r="B1019" s="17">
        <v>2</v>
      </c>
      <c r="C1019" s="14">
        <v>61</v>
      </c>
      <c r="D1019" s="7" t="str">
        <f t="shared" si="243"/>
        <v>Joshua TUTT</v>
      </c>
      <c r="E1019" s="7" t="str">
        <f t="shared" si="244"/>
        <v>U13 Boys</v>
      </c>
      <c r="F1019" s="7" t="str">
        <f t="shared" si="245"/>
        <v>Rugby &amp; Northampton AC</v>
      </c>
      <c r="G1019" s="25">
        <v>22.37</v>
      </c>
    </row>
    <row r="1020" spans="1:8" x14ac:dyDescent="0.35">
      <c r="A1020" s="16"/>
      <c r="B1020" s="17">
        <v>3</v>
      </c>
      <c r="C1020" s="14">
        <v>359</v>
      </c>
      <c r="D1020" s="7" t="str">
        <f t="shared" si="243"/>
        <v>Lily-May PURSEY</v>
      </c>
      <c r="E1020" s="7" t="str">
        <f t="shared" si="244"/>
        <v>U15 Girls</v>
      </c>
      <c r="F1020" s="7" t="str">
        <f t="shared" si="245"/>
        <v>Rugby &amp; Northampton AC</v>
      </c>
      <c r="G1020" s="22">
        <v>21.38</v>
      </c>
    </row>
    <row r="1021" spans="1:8" x14ac:dyDescent="0.35">
      <c r="A1021" s="16"/>
      <c r="B1021" s="17">
        <v>4</v>
      </c>
      <c r="C1021" s="14">
        <v>215</v>
      </c>
      <c r="D1021" s="7" t="str">
        <f t="shared" si="243"/>
        <v>Matilda BRAITHWAITE</v>
      </c>
      <c r="E1021" s="7" t="str">
        <f t="shared" si="244"/>
        <v>U15 Girls</v>
      </c>
      <c r="F1021" s="7" t="str">
        <f t="shared" si="245"/>
        <v>Kettering Town Harriers</v>
      </c>
      <c r="G1021" s="22">
        <v>17.95</v>
      </c>
    </row>
    <row r="1022" spans="1:8" x14ac:dyDescent="0.35">
      <c r="A1022" s="16"/>
      <c r="B1022" s="17">
        <v>5</v>
      </c>
      <c r="C1022" s="14">
        <v>141</v>
      </c>
      <c r="D1022" s="7" t="str">
        <f t="shared" si="243"/>
        <v>Ben HOPE</v>
      </c>
      <c r="E1022" s="7" t="str">
        <f t="shared" si="244"/>
        <v>U15 Boys</v>
      </c>
      <c r="F1022" s="7" t="str">
        <f t="shared" si="245"/>
        <v>Rugby &amp; Northampton AC</v>
      </c>
      <c r="G1022" s="22">
        <v>14.83</v>
      </c>
    </row>
    <row r="1023" spans="1:8" x14ac:dyDescent="0.35">
      <c r="A1023" s="16"/>
      <c r="B1023" s="17">
        <v>6</v>
      </c>
      <c r="C1023" s="14">
        <v>38</v>
      </c>
      <c r="D1023" s="7" t="str">
        <f t="shared" si="243"/>
        <v>Thomas MCKENNA</v>
      </c>
      <c r="E1023" s="7" t="str">
        <f t="shared" si="244"/>
        <v>U13 Boys</v>
      </c>
      <c r="F1023" s="7" t="str">
        <f t="shared" si="245"/>
        <v>Watford Harriers</v>
      </c>
      <c r="G1023" s="22">
        <v>10.73</v>
      </c>
    </row>
    <row r="1024" spans="1:8" x14ac:dyDescent="0.35">
      <c r="A1024" s="16"/>
      <c r="B1024" s="17">
        <v>7</v>
      </c>
      <c r="C1024" s="14"/>
      <c r="D1024" s="7" t="str">
        <f t="shared" si="243"/>
        <v/>
      </c>
      <c r="E1024" s="7" t="str">
        <f t="shared" si="244"/>
        <v/>
      </c>
      <c r="F1024" s="7" t="str">
        <f t="shared" si="245"/>
        <v/>
      </c>
      <c r="G1024" s="22"/>
    </row>
    <row r="1025" spans="1:9" x14ac:dyDescent="0.35">
      <c r="A1025" s="16"/>
      <c r="B1025" s="17">
        <v>8</v>
      </c>
      <c r="C1025" s="14"/>
      <c r="D1025" s="7" t="str">
        <f t="shared" si="243"/>
        <v/>
      </c>
      <c r="E1025" s="7" t="str">
        <f t="shared" si="244"/>
        <v/>
      </c>
      <c r="F1025" s="7" t="str">
        <f t="shared" si="245"/>
        <v/>
      </c>
      <c r="G1025" s="22"/>
    </row>
    <row r="1026" spans="1:9" x14ac:dyDescent="0.35">
      <c r="A1026" s="1" t="s">
        <v>89</v>
      </c>
      <c r="D1026" s="7" t="str">
        <f>IF(OR($C1026=0,$C1026=""),"",VLOOKUP($C1026,entrants,5,FALSE))</f>
        <v/>
      </c>
      <c r="F1026" s="7" t="str">
        <f>IF(OR($C1026=0,$C1026=""),"",(VLOOKUP($C1026,entrants,6,FALSE)))</f>
        <v/>
      </c>
    </row>
    <row r="1027" spans="1:9" x14ac:dyDescent="0.35">
      <c r="B1027" s="2">
        <f>IF(OR($A1026=0,$A1026=""),"",VLOOKUP($A1026,timetable,8,FALSE))</f>
        <v>12.15</v>
      </c>
      <c r="C1027" s="3" t="str">
        <f>IF(OR($A1026=0,$A1026=""),"",VLOOKUP($A1026,timetable,9,FALSE))</f>
        <v xml:space="preserve">F03 u15b/u17m Long Jump </v>
      </c>
      <c r="D1027" s="4"/>
      <c r="E1027" s="4"/>
      <c r="F1027" s="4"/>
      <c r="G1027" s="5"/>
    </row>
    <row r="1028" spans="1:9" x14ac:dyDescent="0.35">
      <c r="A1028" s="8">
        <v>1</v>
      </c>
    </row>
    <row r="1029" spans="1:9" x14ac:dyDescent="0.35">
      <c r="B1029" s="9" t="str">
        <f>CONCATENATE("RACE ",A1028)</f>
        <v>RACE 1</v>
      </c>
      <c r="C1029" s="10" t="s">
        <v>1</v>
      </c>
      <c r="D1029" s="11" t="s">
        <v>2</v>
      </c>
      <c r="E1029" s="11" t="s">
        <v>3</v>
      </c>
      <c r="F1029" s="11" t="s">
        <v>4</v>
      </c>
      <c r="G1029" s="12" t="s">
        <v>5</v>
      </c>
      <c r="H1029" s="12" t="s">
        <v>6</v>
      </c>
    </row>
    <row r="1030" spans="1:9" x14ac:dyDescent="0.35">
      <c r="A1030" s="16"/>
      <c r="B1030" s="13">
        <v>1</v>
      </c>
      <c r="C1030" s="14">
        <v>167</v>
      </c>
      <c r="D1030" s="7" t="str">
        <f t="shared" ref="D1030:D1041" si="246">IF(OR($C1030=0,$C1030=""),"",VLOOKUP($C1030,entrants,7,FALSE))</f>
        <v>Sam OWUSU</v>
      </c>
      <c r="E1030" s="7" t="str">
        <f t="shared" ref="E1030:E1041" si="247">IF(OR($C1030=0,$C1030=""),"",(VLOOKUP($C1030,entrants,10,FALSE)))</f>
        <v>U17 Men</v>
      </c>
      <c r="F1030" s="7" t="str">
        <f t="shared" ref="F1030:F1041" si="248">IF(OR($C1030=0,$C1030=""),"",(VLOOKUP($C1030,entrants,8,FALSE)))</f>
        <v>Rugby &amp; Northampton AC</v>
      </c>
      <c r="G1030" s="22">
        <v>6.17</v>
      </c>
    </row>
    <row r="1031" spans="1:9" x14ac:dyDescent="0.35">
      <c r="A1031" s="16"/>
      <c r="B1031" s="17">
        <v>2</v>
      </c>
      <c r="C1031" s="14">
        <v>17</v>
      </c>
      <c r="D1031" s="7" t="str">
        <f t="shared" si="246"/>
        <v>Connor DADGE</v>
      </c>
      <c r="E1031" s="7" t="str">
        <f t="shared" si="247"/>
        <v>U15 Boys</v>
      </c>
      <c r="F1031" s="7" t="str">
        <f t="shared" si="248"/>
        <v>Rugby &amp; Northampton AC</v>
      </c>
      <c r="G1031" s="22">
        <v>5.38</v>
      </c>
    </row>
    <row r="1032" spans="1:9" x14ac:dyDescent="0.35">
      <c r="A1032" s="16"/>
      <c r="B1032" s="17">
        <v>3</v>
      </c>
      <c r="C1032" s="14">
        <v>36</v>
      </c>
      <c r="D1032" s="7" t="str">
        <f t="shared" si="246"/>
        <v>Leon MARTIN-EVANS</v>
      </c>
      <c r="E1032" s="7" t="str">
        <f t="shared" si="247"/>
        <v>U17 Men</v>
      </c>
      <c r="F1032" s="7" t="str">
        <f t="shared" si="248"/>
        <v>Daventry AAC</v>
      </c>
      <c r="G1032" s="22">
        <v>5.34</v>
      </c>
    </row>
    <row r="1033" spans="1:9" x14ac:dyDescent="0.35">
      <c r="A1033" s="16"/>
      <c r="B1033" s="17">
        <v>4</v>
      </c>
      <c r="C1033" s="14">
        <v>1</v>
      </c>
      <c r="D1033" s="7" t="str">
        <f t="shared" si="246"/>
        <v>Lewis-Morgan BARTON</v>
      </c>
      <c r="E1033" s="7" t="str">
        <f t="shared" si="247"/>
        <v>U15 Boys</v>
      </c>
      <c r="F1033" s="7" t="str">
        <f t="shared" si="248"/>
        <v>Kettering Town Harriers</v>
      </c>
      <c r="G1033" s="25">
        <v>4.92</v>
      </c>
    </row>
    <row r="1034" spans="1:9" x14ac:dyDescent="0.35">
      <c r="A1034" s="16"/>
      <c r="B1034" s="17">
        <v>5</v>
      </c>
      <c r="C1034" s="14">
        <v>16</v>
      </c>
      <c r="D1034" s="7" t="str">
        <f t="shared" si="246"/>
        <v>Rhys CROMBLEHOLME</v>
      </c>
      <c r="E1034" s="7" t="str">
        <f t="shared" si="247"/>
        <v>U15 Boys</v>
      </c>
      <c r="F1034" s="7" t="str">
        <f t="shared" si="248"/>
        <v>Corby AC</v>
      </c>
      <c r="G1034" s="22">
        <v>4.5599999999999996</v>
      </c>
    </row>
    <row r="1035" spans="1:9" x14ac:dyDescent="0.35">
      <c r="A1035" s="16"/>
      <c r="B1035" s="17">
        <v>6</v>
      </c>
      <c r="C1035" s="14">
        <v>171</v>
      </c>
      <c r="D1035" s="7" t="str">
        <f t="shared" si="246"/>
        <v>Luke POOLEY</v>
      </c>
      <c r="E1035" s="7" t="str">
        <f t="shared" si="247"/>
        <v>U15 Boys</v>
      </c>
      <c r="F1035" s="7" t="str">
        <f t="shared" si="248"/>
        <v>Rugby &amp; Northampton AC</v>
      </c>
      <c r="G1035" s="22">
        <v>4.54</v>
      </c>
    </row>
    <row r="1036" spans="1:9" x14ac:dyDescent="0.35">
      <c r="A1036" s="16"/>
      <c r="B1036" s="17">
        <v>7</v>
      </c>
      <c r="C1036" s="14">
        <v>49</v>
      </c>
      <c r="D1036" s="7" t="str">
        <f t="shared" si="246"/>
        <v>Alfie SANDERSON</v>
      </c>
      <c r="E1036" s="7" t="str">
        <f t="shared" si="247"/>
        <v>U15 Boys</v>
      </c>
      <c r="F1036" s="7" t="str">
        <f t="shared" si="248"/>
        <v>Daventry AAC</v>
      </c>
      <c r="G1036" s="22">
        <v>4.45</v>
      </c>
    </row>
    <row r="1037" spans="1:9" x14ac:dyDescent="0.35">
      <c r="A1037" s="16"/>
      <c r="B1037" s="17">
        <v>8</v>
      </c>
      <c r="C1037" s="14">
        <v>24</v>
      </c>
      <c r="D1037" s="7" t="str">
        <f t="shared" si="246"/>
        <v>George GAMMAGE</v>
      </c>
      <c r="E1037" s="7" t="str">
        <f t="shared" si="247"/>
        <v>U15 Boys</v>
      </c>
      <c r="F1037" s="7" t="str">
        <f t="shared" si="248"/>
        <v>Rugby &amp; Northampton AC</v>
      </c>
      <c r="G1037" s="22">
        <v>4.43</v>
      </c>
    </row>
    <row r="1038" spans="1:9" x14ac:dyDescent="0.35">
      <c r="A1038" s="16"/>
      <c r="B1038" s="17">
        <v>9</v>
      </c>
      <c r="C1038" s="14">
        <v>18</v>
      </c>
      <c r="D1038" s="7" t="str">
        <f t="shared" si="246"/>
        <v>Will DEAN</v>
      </c>
      <c r="E1038" s="7" t="str">
        <f t="shared" si="247"/>
        <v>U15 Boys</v>
      </c>
      <c r="F1038" s="7" t="str">
        <f t="shared" si="248"/>
        <v>Rugby &amp; Northampton AC</v>
      </c>
      <c r="G1038" s="22">
        <v>4.17</v>
      </c>
    </row>
    <row r="1039" spans="1:9" x14ac:dyDescent="0.35">
      <c r="A1039" s="16"/>
      <c r="B1039" s="17">
        <v>10</v>
      </c>
      <c r="C1039" s="14">
        <v>26</v>
      </c>
      <c r="D1039" s="7" t="str">
        <f t="shared" si="246"/>
        <v>Joshua GRAY</v>
      </c>
      <c r="E1039" s="7" t="str">
        <f t="shared" si="247"/>
        <v>U15 Boys</v>
      </c>
      <c r="F1039" s="7" t="str">
        <f t="shared" si="248"/>
        <v>Kettering Town Harriers</v>
      </c>
      <c r="G1039" s="22">
        <v>3.9</v>
      </c>
      <c r="I1039" s="19"/>
    </row>
    <row r="1040" spans="1:9" x14ac:dyDescent="0.35">
      <c r="A1040" s="16"/>
      <c r="B1040" s="17">
        <v>11</v>
      </c>
      <c r="C1040" s="14">
        <v>59</v>
      </c>
      <c r="D1040" s="7" t="str">
        <f t="shared" si="246"/>
        <v>William THORP</v>
      </c>
      <c r="E1040" s="7" t="str">
        <f t="shared" si="247"/>
        <v>U15 Boys</v>
      </c>
      <c r="F1040" s="7" t="str">
        <f t="shared" si="248"/>
        <v>Daventry AAC</v>
      </c>
      <c r="G1040" s="22">
        <v>3.88</v>
      </c>
      <c r="I1040" s="19"/>
    </row>
    <row r="1041" spans="1:9" x14ac:dyDescent="0.35">
      <c r="A1041" s="16"/>
      <c r="B1041" s="17">
        <v>12</v>
      </c>
      <c r="C1041" s="14"/>
      <c r="D1041" s="7" t="str">
        <f t="shared" si="246"/>
        <v/>
      </c>
      <c r="E1041" s="7" t="str">
        <f t="shared" si="247"/>
        <v/>
      </c>
      <c r="F1041" s="7" t="str">
        <f t="shared" si="248"/>
        <v/>
      </c>
      <c r="G1041" s="22"/>
      <c r="I1041" s="19"/>
    </row>
    <row r="1042" spans="1:9" x14ac:dyDescent="0.35">
      <c r="A1042" s="1" t="s">
        <v>90</v>
      </c>
      <c r="B1042" s="20"/>
      <c r="C1042" s="17"/>
      <c r="D1042" s="7" t="str">
        <f>IF(OR($C1042=0,$C1042=""),"",VLOOKUP($C1042,entrants,5,FALSE))</f>
        <v/>
      </c>
      <c r="F1042" s="7" t="str">
        <f>IF(OR($C1042=0,$C1042=""),"",(VLOOKUP($C1042,entrants,6,FALSE)))</f>
        <v/>
      </c>
      <c r="G1042" s="22"/>
      <c r="I1042" s="19"/>
    </row>
    <row r="1043" spans="1:9" x14ac:dyDescent="0.35">
      <c r="B1043" s="2">
        <f>IF(OR($A1042=0,$A1042=""),"",VLOOKUP($A1042,timetable,8,FALSE))</f>
        <v>12.3</v>
      </c>
      <c r="C1043" s="3" t="str">
        <f>IF(OR($A1042=0,$A1042=""),"",VLOOKUP($A1042,timetable,9,FALSE))</f>
        <v xml:space="preserve">F04 u15g/u17w/u20w High Jump </v>
      </c>
      <c r="D1043" s="4"/>
      <c r="E1043" s="4"/>
      <c r="F1043" s="4"/>
      <c r="G1043" s="5"/>
      <c r="I1043" s="19"/>
    </row>
    <row r="1044" spans="1:9" x14ac:dyDescent="0.35">
      <c r="A1044" s="8">
        <v>1</v>
      </c>
      <c r="I1044" s="19"/>
    </row>
    <row r="1045" spans="1:9" x14ac:dyDescent="0.35">
      <c r="B1045" s="9" t="str">
        <f>CONCATENATE("RACE ",A1044)</f>
        <v>RACE 1</v>
      </c>
      <c r="C1045" s="10" t="s">
        <v>1</v>
      </c>
      <c r="D1045" s="11" t="s">
        <v>2</v>
      </c>
      <c r="E1045" s="11" t="s">
        <v>3</v>
      </c>
      <c r="F1045" s="11" t="s">
        <v>4</v>
      </c>
      <c r="G1045" s="12" t="s">
        <v>5</v>
      </c>
      <c r="H1045" s="12" t="s">
        <v>6</v>
      </c>
    </row>
    <row r="1046" spans="1:9" x14ac:dyDescent="0.35">
      <c r="A1046" s="32"/>
      <c r="B1046" s="13">
        <v>1</v>
      </c>
      <c r="C1046" s="14">
        <v>354</v>
      </c>
      <c r="D1046" s="7" t="str">
        <f t="shared" ref="D1046:D1055" si="249">IF(OR($C1046=0,$C1046=""),"",VLOOKUP($C1046,entrants,7,FALSE))</f>
        <v>Megan OWEN</v>
      </c>
      <c r="E1046" s="7" t="str">
        <f t="shared" ref="E1046:E1055" si="250">IF(OR($C1046=0,$C1046=""),"",(VLOOKUP($C1046,entrants,10,FALSE)))</f>
        <v>U20 Women</v>
      </c>
      <c r="F1046" s="7" t="str">
        <f t="shared" ref="F1046:F1055" si="251">IF(OR($C1046=0,$C1046=""),"",(VLOOKUP($C1046,entrants,8,FALSE)))</f>
        <v>Daventry AAC</v>
      </c>
      <c r="G1046" s="22">
        <v>1.5</v>
      </c>
    </row>
    <row r="1047" spans="1:9" x14ac:dyDescent="0.35">
      <c r="A1047" s="32"/>
      <c r="B1047" s="13">
        <v>2</v>
      </c>
      <c r="C1047" s="14">
        <v>265</v>
      </c>
      <c r="D1047" s="7" t="str">
        <f t="shared" si="249"/>
        <v>Ella WATFORD</v>
      </c>
      <c r="E1047" s="7" t="str">
        <f t="shared" si="250"/>
        <v>U15 Girls</v>
      </c>
      <c r="F1047" s="7" t="str">
        <f t="shared" si="251"/>
        <v>Rugby &amp; Northampton AC</v>
      </c>
      <c r="G1047" s="22">
        <v>1.45</v>
      </c>
    </row>
    <row r="1048" spans="1:9" x14ac:dyDescent="0.35">
      <c r="A1048" s="32"/>
      <c r="B1048" s="13">
        <v>3</v>
      </c>
      <c r="C1048" s="14">
        <v>357</v>
      </c>
      <c r="D1048" s="7" t="str">
        <f t="shared" si="249"/>
        <v>Emma PEEL</v>
      </c>
      <c r="E1048" s="7" t="str">
        <f t="shared" si="250"/>
        <v>U17 Women</v>
      </c>
      <c r="F1048" s="7" t="str">
        <f t="shared" si="251"/>
        <v>Rugby &amp; Northampton AC</v>
      </c>
      <c r="G1048" s="22">
        <v>1.45</v>
      </c>
    </row>
    <row r="1049" spans="1:9" x14ac:dyDescent="0.35">
      <c r="A1049" s="32"/>
      <c r="B1049" s="13">
        <v>4</v>
      </c>
      <c r="C1049" s="14">
        <v>264</v>
      </c>
      <c r="D1049" s="7" t="str">
        <f t="shared" si="249"/>
        <v>Amelia TUTT</v>
      </c>
      <c r="E1049" s="7" t="str">
        <f t="shared" si="250"/>
        <v>U15 Girls</v>
      </c>
      <c r="F1049" s="7" t="str">
        <f t="shared" si="251"/>
        <v>Rugby &amp; Northampton AC</v>
      </c>
      <c r="G1049" s="25">
        <v>1.4</v>
      </c>
    </row>
    <row r="1050" spans="1:9" x14ac:dyDescent="0.35">
      <c r="A1050" s="32"/>
      <c r="B1050" s="13">
        <v>5</v>
      </c>
      <c r="C1050" s="14">
        <v>266</v>
      </c>
      <c r="D1050" s="7" t="str">
        <f t="shared" si="249"/>
        <v>Millie WATFORD</v>
      </c>
      <c r="E1050" s="7" t="str">
        <f t="shared" si="250"/>
        <v>U15 Girls</v>
      </c>
      <c r="F1050" s="7" t="str">
        <f t="shared" si="251"/>
        <v>Rugby &amp; Northampton AC</v>
      </c>
      <c r="G1050" s="22">
        <v>1.35</v>
      </c>
    </row>
    <row r="1051" spans="1:9" x14ac:dyDescent="0.35">
      <c r="A1051" s="32"/>
      <c r="B1051" s="13">
        <v>6</v>
      </c>
      <c r="C1051" s="14">
        <v>269</v>
      </c>
      <c r="D1051" s="7" t="str">
        <f t="shared" si="249"/>
        <v>Amelia BIRKETT</v>
      </c>
      <c r="E1051" s="7" t="str">
        <f t="shared" si="250"/>
        <v>U15 Girls</v>
      </c>
      <c r="F1051" s="7" t="str">
        <f t="shared" si="251"/>
        <v>Rugby &amp; Northampton AC</v>
      </c>
      <c r="G1051" s="22">
        <v>1.35</v>
      </c>
    </row>
    <row r="1052" spans="1:9" x14ac:dyDescent="0.35">
      <c r="A1052" s="32"/>
      <c r="B1052" s="13">
        <v>7</v>
      </c>
      <c r="C1052" s="14">
        <v>358</v>
      </c>
      <c r="D1052" s="7" t="str">
        <f t="shared" si="249"/>
        <v>India PHIPPS</v>
      </c>
      <c r="E1052" s="7" t="str">
        <f t="shared" si="250"/>
        <v>U15 Girls</v>
      </c>
      <c r="F1052" s="7" t="str">
        <f t="shared" si="251"/>
        <v>Rugby &amp; Northampton AC</v>
      </c>
      <c r="G1052" s="22">
        <v>1.3</v>
      </c>
    </row>
    <row r="1053" spans="1:9" x14ac:dyDescent="0.35">
      <c r="A1053" s="32"/>
      <c r="B1053" s="13">
        <v>8</v>
      </c>
      <c r="C1053" s="14">
        <v>298</v>
      </c>
      <c r="D1053" s="7" t="str">
        <f t="shared" si="249"/>
        <v>Fenella DOWNES</v>
      </c>
      <c r="E1053" s="7" t="str">
        <f t="shared" si="250"/>
        <v>U15 Girls</v>
      </c>
      <c r="F1053" s="7" t="str">
        <f t="shared" si="251"/>
        <v>Rugby &amp; Northampton AC</v>
      </c>
      <c r="G1053" s="22" t="s">
        <v>91</v>
      </c>
    </row>
    <row r="1054" spans="1:9" x14ac:dyDescent="0.35">
      <c r="A1054" s="32"/>
      <c r="B1054" s="13">
        <v>9</v>
      </c>
      <c r="C1054" s="14">
        <v>376</v>
      </c>
      <c r="D1054" s="7" t="str">
        <f t="shared" si="249"/>
        <v>Skye VERWEY</v>
      </c>
      <c r="E1054" s="7" t="str">
        <f t="shared" si="250"/>
        <v>U15 Girls</v>
      </c>
      <c r="F1054" s="7" t="str">
        <f t="shared" si="251"/>
        <v>Silson Joggers AC</v>
      </c>
      <c r="G1054" s="22" t="s">
        <v>91</v>
      </c>
    </row>
    <row r="1055" spans="1:9" x14ac:dyDescent="0.35">
      <c r="A1055" s="33"/>
      <c r="B1055" s="13">
        <v>10</v>
      </c>
      <c r="C1055" s="14">
        <v>270</v>
      </c>
      <c r="D1055" s="7" t="str">
        <f t="shared" si="249"/>
        <v>Milan CLUES</v>
      </c>
      <c r="E1055" s="7" t="str">
        <f t="shared" si="250"/>
        <v>U17 Women</v>
      </c>
      <c r="F1055" s="7" t="str">
        <f t="shared" si="251"/>
        <v>Rugby &amp; Northampton AC</v>
      </c>
      <c r="G1055" s="22" t="s">
        <v>91</v>
      </c>
    </row>
    <row r="1056" spans="1:9" x14ac:dyDescent="0.35">
      <c r="A1056" s="16"/>
      <c r="B1056" s="13">
        <v>11</v>
      </c>
      <c r="C1056" s="14"/>
      <c r="D1056" s="7" t="str">
        <f t="shared" ref="D1056:D1057" si="252">IF(OR($C1056=0,$C1056=""),"",VLOOKUP($C1056,entrants,7,FALSE))</f>
        <v/>
      </c>
      <c r="E1056" s="7" t="str">
        <f t="shared" ref="E1056:E1057" si="253">IF(OR($C1056=0,$C1056=""),"",(VLOOKUP($C1056,entrants,10,FALSE)))</f>
        <v/>
      </c>
      <c r="F1056" s="7" t="str">
        <f t="shared" ref="F1056:F1057" si="254">IF(OR($C1056=0,$C1056=""),"",(VLOOKUP($C1056,entrants,8,FALSE)))</f>
        <v/>
      </c>
      <c r="G1056" s="22"/>
    </row>
    <row r="1057" spans="1:8" x14ac:dyDescent="0.35">
      <c r="A1057" s="16"/>
      <c r="B1057" s="13">
        <v>12</v>
      </c>
      <c r="C1057" s="14"/>
      <c r="D1057" s="7" t="str">
        <f t="shared" si="252"/>
        <v/>
      </c>
      <c r="E1057" s="7" t="str">
        <f t="shared" si="253"/>
        <v/>
      </c>
      <c r="F1057" s="7" t="str">
        <f t="shared" si="254"/>
        <v/>
      </c>
      <c r="G1057" s="22"/>
    </row>
    <row r="1058" spans="1:8" x14ac:dyDescent="0.35">
      <c r="A1058" s="1" t="s">
        <v>92</v>
      </c>
      <c r="D1058" s="7" t="str">
        <f>IF(OR($C1058=0,$C1058=""),"",VLOOKUP($C1058,entrants,5,FALSE))</f>
        <v/>
      </c>
      <c r="F1058" s="7" t="str">
        <f>IF(OR($C1058=0,$C1058=""),"",(VLOOKUP($C1058,entrants,6,FALSE)))</f>
        <v/>
      </c>
    </row>
    <row r="1059" spans="1:8" x14ac:dyDescent="0.35">
      <c r="B1059" s="2">
        <f>IF(OR($A1058=0,$A1058=""),"",VLOOKUP($A1058,timetable,8,FALSE))</f>
        <v>12.3</v>
      </c>
      <c r="C1059" s="3" t="str">
        <f>IF(OR($A1058=0,$A1058=""),"",VLOOKUP($A1058,timetable,9,FALSE))</f>
        <v xml:space="preserve">F05 u13 &amp; u15 B&amp;G Shot </v>
      </c>
      <c r="D1059" s="4"/>
      <c r="E1059" s="4"/>
      <c r="F1059" s="4"/>
      <c r="G1059" s="5"/>
    </row>
    <row r="1060" spans="1:8" x14ac:dyDescent="0.35">
      <c r="A1060" s="8">
        <v>1</v>
      </c>
    </row>
    <row r="1061" spans="1:8" x14ac:dyDescent="0.35">
      <c r="B1061" s="9" t="str">
        <f>CONCATENATE("RACE ",A1060)</f>
        <v>RACE 1</v>
      </c>
      <c r="C1061" s="10" t="s">
        <v>1</v>
      </c>
      <c r="D1061" s="11" t="s">
        <v>2</v>
      </c>
      <c r="E1061" s="11" t="s">
        <v>3</v>
      </c>
      <c r="F1061" s="11" t="s">
        <v>4</v>
      </c>
      <c r="G1061" s="12" t="s">
        <v>5</v>
      </c>
      <c r="H1061" s="12" t="s">
        <v>6</v>
      </c>
    </row>
    <row r="1062" spans="1:8" x14ac:dyDescent="0.35">
      <c r="A1062" s="16"/>
      <c r="B1062" s="13">
        <v>1</v>
      </c>
      <c r="C1062" s="14">
        <v>359</v>
      </c>
      <c r="D1062" s="7" t="str">
        <f t="shared" ref="D1062:D1071" si="255">IF(OR($C1062=0,$C1062=""),"",VLOOKUP($C1062,entrants,7,FALSE))</f>
        <v>Lily-May PURSEY</v>
      </c>
      <c r="E1062" s="7" t="str">
        <f t="shared" ref="E1062:E1077" si="256">IF(OR($C1062=0,$C1062=""),"",(VLOOKUP($C1062,entrants,10,FALSE)))</f>
        <v>U15 Girls</v>
      </c>
      <c r="F1062" s="7" t="str">
        <f t="shared" ref="F1062:F1071" si="257">IF(OR($C1062=0,$C1062=""),"",(VLOOKUP($C1062,entrants,8,FALSE)))</f>
        <v>Rugby &amp; Northampton AC</v>
      </c>
      <c r="G1062" s="22">
        <v>9.23</v>
      </c>
    </row>
    <row r="1063" spans="1:8" x14ac:dyDescent="0.35">
      <c r="A1063" s="16"/>
      <c r="B1063" s="17">
        <v>2</v>
      </c>
      <c r="C1063" s="14">
        <v>273</v>
      </c>
      <c r="D1063" s="7" t="str">
        <f t="shared" si="255"/>
        <v>Lauren MCMULLEN</v>
      </c>
      <c r="E1063" s="7" t="str">
        <f t="shared" si="256"/>
        <v>U15 Girls</v>
      </c>
      <c r="F1063" s="7" t="str">
        <f t="shared" si="257"/>
        <v>Corby AC</v>
      </c>
      <c r="G1063" s="22">
        <v>8.82</v>
      </c>
    </row>
    <row r="1064" spans="1:8" x14ac:dyDescent="0.35">
      <c r="A1064" s="16"/>
      <c r="B1064" s="17">
        <v>3</v>
      </c>
      <c r="C1064" s="14">
        <v>61</v>
      </c>
      <c r="D1064" s="7" t="str">
        <f t="shared" si="255"/>
        <v>Joshua TUTT</v>
      </c>
      <c r="E1064" s="7" t="str">
        <f t="shared" si="256"/>
        <v>U13 Boys</v>
      </c>
      <c r="F1064" s="7" t="str">
        <f t="shared" si="257"/>
        <v>Rugby &amp; Northampton AC</v>
      </c>
      <c r="G1064" s="22">
        <v>8.48</v>
      </c>
    </row>
    <row r="1065" spans="1:8" x14ac:dyDescent="0.35">
      <c r="A1065" s="16"/>
      <c r="B1065" s="17">
        <v>4</v>
      </c>
      <c r="C1065" s="14">
        <v>114</v>
      </c>
      <c r="D1065" s="7" t="str">
        <f t="shared" si="255"/>
        <v>Henri CODLING</v>
      </c>
      <c r="E1065" s="7" t="str">
        <f t="shared" si="256"/>
        <v>U15 Boys</v>
      </c>
      <c r="F1065" s="7" t="str">
        <f t="shared" si="257"/>
        <v>Kettering Town Harriers</v>
      </c>
      <c r="G1065" s="22">
        <v>8.39</v>
      </c>
    </row>
    <row r="1066" spans="1:8" x14ac:dyDescent="0.35">
      <c r="A1066" s="16"/>
      <c r="B1066" s="17">
        <v>5</v>
      </c>
      <c r="C1066" s="14">
        <v>241</v>
      </c>
      <c r="D1066" s="7" t="str">
        <f t="shared" si="255"/>
        <v>Cleo MARTIN-EVANS</v>
      </c>
      <c r="E1066" s="7" t="str">
        <f t="shared" si="256"/>
        <v>U15 Girls</v>
      </c>
      <c r="F1066" s="7" t="str">
        <f t="shared" si="257"/>
        <v>Daventry AAC</v>
      </c>
      <c r="G1066" s="22">
        <v>8.35</v>
      </c>
    </row>
    <row r="1067" spans="1:8" x14ac:dyDescent="0.35">
      <c r="A1067" s="16"/>
      <c r="B1067" s="17">
        <v>6</v>
      </c>
      <c r="C1067" s="14">
        <v>214</v>
      </c>
      <c r="D1067" s="7" t="str">
        <f t="shared" si="255"/>
        <v>Adele BLENKINSOP</v>
      </c>
      <c r="E1067" s="7" t="str">
        <f t="shared" si="256"/>
        <v>U15 Girls</v>
      </c>
      <c r="F1067" s="7" t="str">
        <f t="shared" si="257"/>
        <v>Rugby &amp; Northampton AC</v>
      </c>
      <c r="G1067" s="22">
        <v>8.25</v>
      </c>
    </row>
    <row r="1068" spans="1:8" x14ac:dyDescent="0.35">
      <c r="A1068" s="16"/>
      <c r="B1068" s="17">
        <v>7</v>
      </c>
      <c r="C1068" s="14">
        <v>361</v>
      </c>
      <c r="D1068" s="7" t="str">
        <f t="shared" si="255"/>
        <v>Maia REYNOLDS</v>
      </c>
      <c r="E1068" s="7" t="str">
        <f t="shared" si="256"/>
        <v>U15 Girls</v>
      </c>
      <c r="F1068" s="7" t="str">
        <f t="shared" si="257"/>
        <v>Rugby &amp; Northampton AC</v>
      </c>
      <c r="G1068" s="22">
        <v>8.23</v>
      </c>
    </row>
    <row r="1069" spans="1:8" x14ac:dyDescent="0.35">
      <c r="A1069" s="16"/>
      <c r="B1069" s="17">
        <v>8</v>
      </c>
      <c r="C1069" s="14">
        <v>264</v>
      </c>
      <c r="D1069" s="7" t="str">
        <f t="shared" si="255"/>
        <v>Amelia TUTT</v>
      </c>
      <c r="E1069" s="7" t="str">
        <f t="shared" si="256"/>
        <v>U15 Girls</v>
      </c>
      <c r="F1069" s="7" t="str">
        <f t="shared" si="257"/>
        <v>Rugby &amp; Northampton AC</v>
      </c>
      <c r="G1069" s="25">
        <v>7.57</v>
      </c>
    </row>
    <row r="1070" spans="1:8" x14ac:dyDescent="0.35">
      <c r="A1070" s="16"/>
      <c r="B1070" s="17">
        <v>9</v>
      </c>
      <c r="C1070" s="14">
        <v>94</v>
      </c>
      <c r="D1070" s="7" t="str">
        <f t="shared" si="255"/>
        <v>Finley WILSON</v>
      </c>
      <c r="E1070" s="7" t="str">
        <f t="shared" si="256"/>
        <v>U15 Boys</v>
      </c>
      <c r="F1070" s="7" t="str">
        <f t="shared" si="257"/>
        <v>Corby AC</v>
      </c>
      <c r="G1070" s="22">
        <v>7.39</v>
      </c>
    </row>
    <row r="1071" spans="1:8" x14ac:dyDescent="0.35">
      <c r="A1071" s="16"/>
      <c r="B1071" s="17">
        <v>10</v>
      </c>
      <c r="C1071" s="14">
        <v>188</v>
      </c>
      <c r="D1071" s="7" t="str">
        <f t="shared" si="255"/>
        <v>Reuben FORDE</v>
      </c>
      <c r="E1071" s="7" t="str">
        <f t="shared" si="256"/>
        <v>U13 Boys</v>
      </c>
      <c r="F1071" s="7" t="str">
        <f t="shared" si="257"/>
        <v>Rugby &amp; Northampton AC</v>
      </c>
      <c r="G1071" s="22">
        <v>7.11</v>
      </c>
    </row>
    <row r="1072" spans="1:8" x14ac:dyDescent="0.35">
      <c r="A1072" s="16"/>
      <c r="B1072" s="17">
        <v>11</v>
      </c>
      <c r="C1072" s="14">
        <v>274</v>
      </c>
      <c r="D1072" s="7" t="str">
        <f t="shared" ref="D1072:D1077" si="258">IF(OR($C1072=0,$C1072=""),"",VLOOKUP($C1072,entrants,7,FALSE))</f>
        <v>Xcena PASQUALIN</v>
      </c>
      <c r="E1072" s="7" t="str">
        <f t="shared" si="256"/>
        <v>U13 Girls</v>
      </c>
      <c r="F1072" s="7" t="str">
        <f t="shared" ref="F1072:F1077" si="259">IF(OR($C1072=0,$C1072=""),"",(VLOOKUP($C1072,entrants,8,FALSE)))</f>
        <v>Rugby &amp; Northampton AC</v>
      </c>
      <c r="G1072" s="22">
        <v>5.08</v>
      </c>
    </row>
    <row r="1073" spans="1:8" x14ac:dyDescent="0.35">
      <c r="A1073" s="16"/>
      <c r="B1073" s="17">
        <v>12</v>
      </c>
      <c r="C1073" s="14">
        <v>38</v>
      </c>
      <c r="D1073" s="7" t="str">
        <f t="shared" si="258"/>
        <v>Thomas MCKENNA</v>
      </c>
      <c r="E1073" s="7" t="str">
        <f t="shared" si="256"/>
        <v>U13 Boys</v>
      </c>
      <c r="F1073" s="7" t="str">
        <f t="shared" si="259"/>
        <v>Watford Harriers</v>
      </c>
      <c r="G1073" s="22">
        <v>5.0199999999999996</v>
      </c>
    </row>
    <row r="1074" spans="1:8" x14ac:dyDescent="0.35">
      <c r="A1074" s="16"/>
      <c r="B1074" s="17">
        <v>13</v>
      </c>
      <c r="C1074" s="14">
        <v>239</v>
      </c>
      <c r="D1074" s="7" t="str">
        <f t="shared" si="258"/>
        <v>Beau LIDDINGTON</v>
      </c>
      <c r="E1074" s="7" t="str">
        <f t="shared" si="256"/>
        <v>U13 Girls</v>
      </c>
      <c r="F1074" s="7" t="str">
        <f t="shared" si="259"/>
        <v>Daventry AAC</v>
      </c>
      <c r="G1074" s="22" t="s">
        <v>93</v>
      </c>
    </row>
    <row r="1075" spans="1:8" x14ac:dyDescent="0.35">
      <c r="A1075" s="16"/>
      <c r="B1075" s="17">
        <v>14</v>
      </c>
      <c r="C1075" s="14"/>
      <c r="D1075" s="7" t="str">
        <f t="shared" si="258"/>
        <v/>
      </c>
      <c r="E1075" s="7" t="str">
        <f t="shared" si="256"/>
        <v/>
      </c>
      <c r="F1075" s="7" t="str">
        <f t="shared" si="259"/>
        <v/>
      </c>
      <c r="G1075" s="22"/>
    </row>
    <row r="1076" spans="1:8" x14ac:dyDescent="0.35">
      <c r="A1076" s="16"/>
      <c r="B1076" s="17">
        <v>15</v>
      </c>
      <c r="C1076" s="14"/>
      <c r="D1076" s="7" t="str">
        <f t="shared" si="258"/>
        <v/>
      </c>
      <c r="E1076" s="7" t="str">
        <f t="shared" si="256"/>
        <v/>
      </c>
      <c r="F1076" s="7" t="str">
        <f t="shared" si="259"/>
        <v/>
      </c>
      <c r="G1076" s="22"/>
    </row>
    <row r="1077" spans="1:8" x14ac:dyDescent="0.35">
      <c r="B1077" s="17">
        <v>16</v>
      </c>
      <c r="C1077" s="14"/>
      <c r="D1077" s="7" t="str">
        <f t="shared" si="258"/>
        <v/>
      </c>
      <c r="E1077" s="7" t="str">
        <f t="shared" si="256"/>
        <v/>
      </c>
      <c r="F1077" s="7" t="str">
        <f t="shared" si="259"/>
        <v/>
      </c>
      <c r="G1077" s="22"/>
    </row>
    <row r="1078" spans="1:8" x14ac:dyDescent="0.35">
      <c r="A1078" s="1" t="s">
        <v>94</v>
      </c>
      <c r="D1078" s="7" t="str">
        <f>IF(OR($C1078=0,$C1078=""),"",VLOOKUP($C1078,entrants,5,FALSE))</f>
        <v/>
      </c>
      <c r="F1078" s="7" t="str">
        <f>IF(OR($C1078=0,$C1078=""),"",(VLOOKUP($C1078,entrants,6,FALSE)))</f>
        <v/>
      </c>
    </row>
    <row r="1079" spans="1:8" x14ac:dyDescent="0.35">
      <c r="B1079" s="2">
        <f>IF(OR($A1078=0,$A1078=""),"",VLOOKUP($A1078,timetable,8,FALSE))</f>
        <v>1</v>
      </c>
      <c r="C1079" s="3" t="str">
        <f>IF(OR($A1078=0,$A1078=""),"",VLOOKUP($A1078,timetable,9,FALSE))</f>
        <v xml:space="preserve">F06 u17w/u20w/SM Discus </v>
      </c>
      <c r="D1079" s="4"/>
      <c r="E1079" s="4"/>
      <c r="F1079" s="4"/>
      <c r="G1079" s="5"/>
    </row>
    <row r="1080" spans="1:8" x14ac:dyDescent="0.35">
      <c r="A1080" s="8">
        <v>1</v>
      </c>
    </row>
    <row r="1081" spans="1:8" x14ac:dyDescent="0.35">
      <c r="B1081" s="9" t="str">
        <f>CONCATENATE("RACE ",A1080)</f>
        <v>RACE 1</v>
      </c>
      <c r="C1081" s="10" t="s">
        <v>1</v>
      </c>
      <c r="D1081" s="11" t="s">
        <v>2</v>
      </c>
      <c r="E1081" s="11" t="s">
        <v>3</v>
      </c>
      <c r="F1081" s="11" t="s">
        <v>4</v>
      </c>
      <c r="G1081" s="12" t="s">
        <v>5</v>
      </c>
      <c r="H1081" s="12" t="s">
        <v>6</v>
      </c>
    </row>
    <row r="1082" spans="1:8" x14ac:dyDescent="0.35">
      <c r="A1082" s="16"/>
      <c r="B1082" s="13">
        <v>1</v>
      </c>
      <c r="C1082" s="14">
        <v>96</v>
      </c>
      <c r="D1082" s="7" t="str">
        <f t="shared" ref="D1082:D1089" si="260">IF(OR($C1082=0,$C1082=""),"",VLOOKUP($C1082,entrants,7,FALSE))</f>
        <v>Niklas AARRE</v>
      </c>
      <c r="E1082" s="7" t="str">
        <f t="shared" ref="E1082:E1089" si="261">IF(OR($C1082=0,$C1082=""),"",(VLOOKUP($C1082,entrants,10,FALSE)))</f>
        <v>U23 Men</v>
      </c>
      <c r="F1082" s="7" t="str">
        <f t="shared" ref="F1082:F1089" si="262">IF(OR($C1082=0,$C1082=""),"",(VLOOKUP($C1082,entrants,8,FALSE)))</f>
        <v>Birchfield Harriers</v>
      </c>
      <c r="G1082" s="22">
        <v>42.07</v>
      </c>
    </row>
    <row r="1083" spans="1:8" x14ac:dyDescent="0.35">
      <c r="A1083" s="16"/>
      <c r="B1083" s="13"/>
      <c r="C1083" s="14"/>
      <c r="G1083" s="22"/>
    </row>
    <row r="1084" spans="1:8" x14ac:dyDescent="0.35">
      <c r="A1084" s="16"/>
      <c r="B1084" s="17">
        <v>1</v>
      </c>
      <c r="C1084" s="14">
        <v>346</v>
      </c>
      <c r="D1084" s="7" t="str">
        <f t="shared" si="260"/>
        <v>Kiona MCLENNON</v>
      </c>
      <c r="E1084" s="7" t="str">
        <f t="shared" si="261"/>
        <v>U20 Women</v>
      </c>
      <c r="F1084" s="7" t="str">
        <f t="shared" si="262"/>
        <v>Rugby &amp; Northampton AC</v>
      </c>
      <c r="G1084" s="22">
        <v>31.36</v>
      </c>
    </row>
    <row r="1085" spans="1:8" x14ac:dyDescent="0.35">
      <c r="A1085" s="16"/>
      <c r="B1085" s="17"/>
      <c r="C1085" s="14"/>
      <c r="G1085" s="22"/>
    </row>
    <row r="1086" spans="1:8" x14ac:dyDescent="0.35">
      <c r="A1086" s="16"/>
      <c r="B1086" s="17">
        <v>1</v>
      </c>
      <c r="C1086" s="14">
        <v>392</v>
      </c>
      <c r="D1086" s="7" t="str">
        <f t="shared" si="260"/>
        <v>Olivia WITTS</v>
      </c>
      <c r="E1086" s="7" t="str">
        <f t="shared" si="261"/>
        <v>U17 Women</v>
      </c>
      <c r="F1086" s="7" t="str">
        <f t="shared" si="262"/>
        <v>Rugby &amp; Northampton AC</v>
      </c>
      <c r="G1086" s="22">
        <v>23.52</v>
      </c>
    </row>
    <row r="1087" spans="1:8" x14ac:dyDescent="0.35">
      <c r="A1087" s="16"/>
      <c r="B1087" s="17">
        <v>2</v>
      </c>
      <c r="C1087" s="14">
        <v>320</v>
      </c>
      <c r="D1087" s="7" t="str">
        <f t="shared" si="260"/>
        <v>Olivia COLLINS</v>
      </c>
      <c r="E1087" s="7" t="str">
        <f t="shared" si="261"/>
        <v>U17 Women</v>
      </c>
      <c r="F1087" s="7" t="str">
        <f t="shared" si="262"/>
        <v>Daventry AAC</v>
      </c>
      <c r="G1087" s="25">
        <v>18.77</v>
      </c>
    </row>
    <row r="1088" spans="1:8" x14ac:dyDescent="0.35">
      <c r="A1088" s="16"/>
      <c r="B1088" s="17">
        <v>3</v>
      </c>
      <c r="C1088" s="14"/>
      <c r="D1088" s="7" t="str">
        <f t="shared" si="260"/>
        <v/>
      </c>
      <c r="E1088" s="7" t="str">
        <f t="shared" si="261"/>
        <v/>
      </c>
      <c r="F1088" s="7" t="str">
        <f t="shared" si="262"/>
        <v/>
      </c>
      <c r="G1088" s="22"/>
    </row>
    <row r="1089" spans="1:8" x14ac:dyDescent="0.35">
      <c r="A1089" s="16"/>
      <c r="B1089" s="17">
        <v>4</v>
      </c>
      <c r="C1089" s="14"/>
      <c r="D1089" s="7" t="str">
        <f t="shared" si="260"/>
        <v/>
      </c>
      <c r="E1089" s="7" t="str">
        <f t="shared" si="261"/>
        <v/>
      </c>
      <c r="F1089" s="7" t="str">
        <f t="shared" si="262"/>
        <v/>
      </c>
      <c r="G1089" s="22"/>
    </row>
    <row r="1090" spans="1:8" x14ac:dyDescent="0.35">
      <c r="A1090" s="1" t="s">
        <v>95</v>
      </c>
      <c r="D1090" s="7" t="str">
        <f>IF(OR($C1090=0,$C1090=""),"",VLOOKUP($C1090,entrants,5,FALSE))</f>
        <v/>
      </c>
      <c r="F1090" s="7" t="str">
        <f>IF(OR($C1090=0,$C1090=""),"",(VLOOKUP($C1090,entrants,6,FALSE)))</f>
        <v/>
      </c>
    </row>
    <row r="1091" spans="1:8" x14ac:dyDescent="0.35">
      <c r="B1091" s="2">
        <f>IF(OR($A1090=0,$A1090=""),"",VLOOKUP($A1090,timetable,8,FALSE))</f>
        <v>1.3</v>
      </c>
      <c r="C1091" s="3" t="str">
        <f>IF(OR($A1090=0,$A1090=""),"",VLOOKUP($A1090,timetable,9,FALSE))</f>
        <v xml:space="preserve">F07 U13 Boys Long Jump </v>
      </c>
      <c r="D1091" s="4"/>
      <c r="E1091" s="4"/>
      <c r="F1091" s="4"/>
      <c r="G1091" s="5"/>
    </row>
    <row r="1092" spans="1:8" x14ac:dyDescent="0.35">
      <c r="A1092" s="8">
        <v>1</v>
      </c>
    </row>
    <row r="1093" spans="1:8" x14ac:dyDescent="0.35">
      <c r="B1093" s="9" t="str">
        <f>CONCATENATE("RACE ",A1092)</f>
        <v>RACE 1</v>
      </c>
      <c r="C1093" s="10" t="s">
        <v>1</v>
      </c>
      <c r="D1093" s="11" t="s">
        <v>2</v>
      </c>
      <c r="E1093" s="11" t="s">
        <v>3</v>
      </c>
      <c r="F1093" s="11" t="s">
        <v>4</v>
      </c>
      <c r="G1093" s="12" t="s">
        <v>5</v>
      </c>
      <c r="H1093" s="12" t="s">
        <v>6</v>
      </c>
    </row>
    <row r="1094" spans="1:8" x14ac:dyDescent="0.35">
      <c r="A1094" s="16"/>
      <c r="B1094" s="13">
        <v>1</v>
      </c>
      <c r="C1094" s="14">
        <v>4</v>
      </c>
      <c r="D1094" s="7" t="str">
        <f t="shared" ref="D1094:D1101" si="263">IF(OR($C1094=0,$C1094=""),"",VLOOKUP($C1094,entrants,7,FALSE))</f>
        <v>Eoin BEEVERS</v>
      </c>
      <c r="E1094" s="7" t="str">
        <f t="shared" ref="E1094:E1101" si="264">IF(OR($C1094=0,$C1094=""),"",(VLOOKUP($C1094,entrants,10,FALSE)))</f>
        <v>U13 Boys</v>
      </c>
      <c r="F1094" s="7" t="str">
        <f t="shared" ref="F1094:F1101" si="265">IF(OR($C1094=0,$C1094=""),"",(VLOOKUP($C1094,entrants,8,FALSE)))</f>
        <v>Daventry AAC</v>
      </c>
      <c r="G1094" s="25">
        <v>4.5599999999999996</v>
      </c>
    </row>
    <row r="1095" spans="1:8" x14ac:dyDescent="0.35">
      <c r="A1095" s="16"/>
      <c r="B1095" s="17">
        <v>2</v>
      </c>
      <c r="C1095" s="14">
        <v>15</v>
      </c>
      <c r="D1095" s="7" t="str">
        <f t="shared" si="263"/>
        <v>Kaiyuki CRISP</v>
      </c>
      <c r="E1095" s="7" t="str">
        <f t="shared" si="264"/>
        <v>U13 Boys</v>
      </c>
      <c r="F1095" s="7" t="str">
        <f t="shared" si="265"/>
        <v>Rugby &amp; Northampton AC</v>
      </c>
      <c r="G1095" s="22">
        <v>4.37</v>
      </c>
    </row>
    <row r="1096" spans="1:8" x14ac:dyDescent="0.35">
      <c r="A1096" s="16"/>
      <c r="B1096" s="17">
        <v>3</v>
      </c>
      <c r="C1096" s="14">
        <v>76</v>
      </c>
      <c r="D1096" s="7" t="str">
        <f t="shared" si="263"/>
        <v>Samuel HARRISON</v>
      </c>
      <c r="E1096" s="7" t="str">
        <f t="shared" si="264"/>
        <v>U13 Boys</v>
      </c>
      <c r="F1096" s="7" t="str">
        <f t="shared" si="265"/>
        <v>Kettering Town Harriers</v>
      </c>
      <c r="G1096" s="22">
        <v>4.1500000000000004</v>
      </c>
    </row>
    <row r="1097" spans="1:8" x14ac:dyDescent="0.35">
      <c r="A1097" s="16"/>
      <c r="B1097" s="17">
        <v>4</v>
      </c>
      <c r="C1097" s="14">
        <v>46</v>
      </c>
      <c r="D1097" s="7" t="str">
        <f t="shared" si="263"/>
        <v>Elliott POWELL</v>
      </c>
      <c r="E1097" s="7" t="str">
        <f t="shared" si="264"/>
        <v>U13 Boys</v>
      </c>
      <c r="F1097" s="7" t="str">
        <f t="shared" si="265"/>
        <v>Corby AC</v>
      </c>
      <c r="G1097" s="22">
        <v>3.85</v>
      </c>
    </row>
    <row r="1098" spans="1:8" x14ac:dyDescent="0.35">
      <c r="A1098" s="16"/>
      <c r="B1098" s="17">
        <v>5</v>
      </c>
      <c r="C1098" s="14">
        <v>71</v>
      </c>
      <c r="D1098" s="7" t="str">
        <f t="shared" si="263"/>
        <v>Oliver BIRCH</v>
      </c>
      <c r="E1098" s="7" t="str">
        <f t="shared" si="264"/>
        <v>U13 Boys</v>
      </c>
      <c r="F1098" s="7" t="str">
        <f t="shared" si="265"/>
        <v>Rugby &amp; Northampton AC</v>
      </c>
      <c r="G1098" s="22">
        <v>3.79</v>
      </c>
    </row>
    <row r="1099" spans="1:8" x14ac:dyDescent="0.35">
      <c r="A1099" s="16"/>
      <c r="B1099" s="17">
        <v>6</v>
      </c>
      <c r="C1099" s="14">
        <v>80</v>
      </c>
      <c r="D1099" s="7" t="str">
        <f t="shared" si="263"/>
        <v>Aidan O'BRIEN</v>
      </c>
      <c r="E1099" s="7" t="str">
        <f t="shared" si="264"/>
        <v>U13 Boys</v>
      </c>
      <c r="F1099" s="7" t="str">
        <f t="shared" si="265"/>
        <v>Rugby &amp; Northampton AC</v>
      </c>
      <c r="G1099" s="22">
        <v>3.62</v>
      </c>
    </row>
    <row r="1100" spans="1:8" x14ac:dyDescent="0.35">
      <c r="A1100" s="16"/>
      <c r="B1100" s="17">
        <v>7</v>
      </c>
      <c r="C1100" s="14">
        <v>72</v>
      </c>
      <c r="D1100" s="7" t="str">
        <f t="shared" si="263"/>
        <v>Luke BOYES</v>
      </c>
      <c r="E1100" s="7" t="str">
        <f t="shared" si="264"/>
        <v>U13 Boys</v>
      </c>
      <c r="F1100" s="7" t="str">
        <f t="shared" si="265"/>
        <v>Rugby &amp; Northampton AC</v>
      </c>
      <c r="G1100" s="22">
        <v>3.06</v>
      </c>
    </row>
    <row r="1101" spans="1:8" x14ac:dyDescent="0.35">
      <c r="A1101" s="16"/>
      <c r="B1101" s="17">
        <v>8</v>
      </c>
      <c r="C1101" s="14"/>
      <c r="D1101" s="7" t="str">
        <f t="shared" si="263"/>
        <v/>
      </c>
      <c r="E1101" s="7" t="str">
        <f t="shared" si="264"/>
        <v/>
      </c>
      <c r="F1101" s="7" t="str">
        <f t="shared" si="265"/>
        <v/>
      </c>
      <c r="G1101" s="22"/>
    </row>
    <row r="1102" spans="1:8" x14ac:dyDescent="0.35">
      <c r="A1102" s="1" t="s">
        <v>96</v>
      </c>
      <c r="D1102" s="7" t="str">
        <f>IF(OR($C1102=0,$C1102=""),"",VLOOKUP($C1102,entrants,5,FALSE))</f>
        <v/>
      </c>
      <c r="F1102" s="7" t="str">
        <f>IF(OR($C1102=0,$C1102=""),"",(VLOOKUP($C1102,entrants,6,FALSE)))</f>
        <v/>
      </c>
    </row>
    <row r="1103" spans="1:8" x14ac:dyDescent="0.35">
      <c r="B1103" s="2">
        <f>IF(OR($A1102=0,$A1102=""),"",VLOOKUP($A1102,timetable,8,FALSE))</f>
        <v>2</v>
      </c>
      <c r="C1103" s="3" t="str">
        <f>IF(OR($A1102=0,$A1102=""),"",VLOOKUP($A1102,timetable,9,FALSE))</f>
        <v xml:space="preserve">F08 U13 Girls High Jump </v>
      </c>
      <c r="D1103" s="4"/>
      <c r="E1103" s="4"/>
      <c r="F1103" s="4"/>
      <c r="G1103" s="5"/>
    </row>
    <row r="1104" spans="1:8" x14ac:dyDescent="0.35">
      <c r="A1104" s="8">
        <v>1</v>
      </c>
    </row>
    <row r="1105" spans="1:8" x14ac:dyDescent="0.35">
      <c r="B1105" s="9" t="str">
        <f>CONCATENATE("RACE ",A1104)</f>
        <v>RACE 1</v>
      </c>
      <c r="C1105" s="10" t="s">
        <v>1</v>
      </c>
      <c r="D1105" s="11" t="s">
        <v>2</v>
      </c>
      <c r="E1105" s="11" t="s">
        <v>3</v>
      </c>
      <c r="F1105" s="11" t="s">
        <v>4</v>
      </c>
      <c r="G1105" s="12" t="s">
        <v>5</v>
      </c>
      <c r="H1105" s="12" t="s">
        <v>6</v>
      </c>
    </row>
    <row r="1106" spans="1:8" x14ac:dyDescent="0.35">
      <c r="A1106" s="16"/>
      <c r="B1106" s="13">
        <v>1</v>
      </c>
      <c r="C1106" s="14">
        <v>239</v>
      </c>
      <c r="D1106" s="7" t="str">
        <f t="shared" ref="D1106:D1113" si="266">IF(OR($C1106=0,$C1106=""),"",VLOOKUP($C1106,entrants,7,FALSE))</f>
        <v>Beau LIDDINGTON</v>
      </c>
      <c r="E1106" s="7" t="str">
        <f t="shared" ref="E1106:E1113" si="267">IF(OR($C1106=0,$C1106=""),"",(VLOOKUP($C1106,entrants,10,FALSE)))</f>
        <v>U13 Girls</v>
      </c>
      <c r="F1106" s="7" t="str">
        <f t="shared" ref="F1106:F1113" si="268">IF(OR($C1106=0,$C1106=""),"",(VLOOKUP($C1106,entrants,8,FALSE)))</f>
        <v>Daventry AAC</v>
      </c>
      <c r="G1106" s="22">
        <v>1.27</v>
      </c>
    </row>
    <row r="1107" spans="1:8" x14ac:dyDescent="0.35">
      <c r="A1107" s="16"/>
      <c r="B1107" s="17">
        <v>2</v>
      </c>
      <c r="C1107" s="14">
        <v>274</v>
      </c>
      <c r="D1107" s="7" t="str">
        <f t="shared" si="266"/>
        <v>Xcena PASQUALIN</v>
      </c>
      <c r="E1107" s="7" t="str">
        <f t="shared" si="267"/>
        <v>U13 Girls</v>
      </c>
      <c r="F1107" s="7" t="str">
        <f t="shared" si="268"/>
        <v>Rugby &amp; Northampton AC</v>
      </c>
      <c r="G1107" s="22">
        <v>1.24</v>
      </c>
    </row>
    <row r="1108" spans="1:8" x14ac:dyDescent="0.35">
      <c r="A1108" s="16"/>
      <c r="B1108" s="13">
        <v>3</v>
      </c>
      <c r="C1108" s="14">
        <v>271</v>
      </c>
      <c r="D1108" s="7" t="str">
        <f t="shared" si="266"/>
        <v>Georgia CORCORAN</v>
      </c>
      <c r="E1108" s="7" t="str">
        <f t="shared" si="267"/>
        <v>U13 Girls</v>
      </c>
      <c r="F1108" s="7" t="str">
        <f t="shared" si="268"/>
        <v>Silson Joggers AC</v>
      </c>
      <c r="G1108" s="25">
        <v>1.1000000000000001</v>
      </c>
    </row>
    <row r="1109" spans="1:8" x14ac:dyDescent="0.35">
      <c r="A1109" s="16"/>
      <c r="B1109" s="17">
        <v>4</v>
      </c>
      <c r="C1109" s="14">
        <v>313</v>
      </c>
      <c r="D1109" s="7" t="str">
        <f t="shared" si="266"/>
        <v>Alice BATES</v>
      </c>
      <c r="E1109" s="7" t="str">
        <f t="shared" si="267"/>
        <v>U13 Girls</v>
      </c>
      <c r="F1109" s="7" t="str">
        <f t="shared" si="268"/>
        <v>Rugby &amp; Northampton AC</v>
      </c>
      <c r="G1109" s="22" t="s">
        <v>91</v>
      </c>
    </row>
    <row r="1110" spans="1:8" x14ac:dyDescent="0.35">
      <c r="A1110" s="16"/>
      <c r="B1110" s="13">
        <v>5</v>
      </c>
      <c r="C1110" s="14"/>
      <c r="D1110" s="7" t="str">
        <f t="shared" si="266"/>
        <v/>
      </c>
      <c r="E1110" s="7" t="str">
        <f t="shared" si="267"/>
        <v/>
      </c>
      <c r="F1110" s="7" t="str">
        <f t="shared" si="268"/>
        <v/>
      </c>
      <c r="G1110" s="22"/>
    </row>
    <row r="1111" spans="1:8" x14ac:dyDescent="0.35">
      <c r="A1111" s="16"/>
      <c r="B1111" s="17">
        <v>6</v>
      </c>
      <c r="C1111" s="14"/>
      <c r="D1111" s="7" t="str">
        <f t="shared" si="266"/>
        <v/>
      </c>
      <c r="E1111" s="7" t="str">
        <f t="shared" si="267"/>
        <v/>
      </c>
      <c r="F1111" s="7" t="str">
        <f t="shared" si="268"/>
        <v/>
      </c>
      <c r="G1111" s="22"/>
    </row>
    <row r="1112" spans="1:8" x14ac:dyDescent="0.35">
      <c r="A1112" s="16"/>
      <c r="B1112" s="13">
        <v>7</v>
      </c>
      <c r="C1112" s="14"/>
      <c r="D1112" s="7" t="str">
        <f t="shared" si="266"/>
        <v/>
      </c>
      <c r="E1112" s="7" t="str">
        <f t="shared" si="267"/>
        <v/>
      </c>
      <c r="F1112" s="7" t="str">
        <f t="shared" si="268"/>
        <v/>
      </c>
      <c r="G1112" s="22"/>
    </row>
    <row r="1113" spans="1:8" x14ac:dyDescent="0.35">
      <c r="A1113" s="16"/>
      <c r="B1113" s="17">
        <v>8</v>
      </c>
      <c r="C1113" s="14"/>
      <c r="D1113" s="7" t="str">
        <f t="shared" si="266"/>
        <v/>
      </c>
      <c r="E1113" s="7" t="str">
        <f t="shared" si="267"/>
        <v/>
      </c>
      <c r="F1113" s="7" t="str">
        <f t="shared" si="268"/>
        <v/>
      </c>
      <c r="G1113" s="22"/>
    </row>
    <row r="1114" spans="1:8" x14ac:dyDescent="0.35">
      <c r="A1114" s="1" t="s">
        <v>97</v>
      </c>
      <c r="B1114" s="20"/>
      <c r="C1114" s="17"/>
      <c r="D1114" s="7" t="str">
        <f>IF(OR($C1114=0,$C1114=""),"",VLOOKUP($C1114,entrants,5,FALSE))</f>
        <v/>
      </c>
      <c r="F1114" s="7" t="str">
        <f>IF(OR($C1114=0,$C1114=""),"",(VLOOKUP($C1114,entrants,6,FALSE)))</f>
        <v/>
      </c>
      <c r="G1114" s="22"/>
    </row>
    <row r="1115" spans="1:8" x14ac:dyDescent="0.35">
      <c r="B1115" s="2">
        <f>IF(OR($A1114=0,$A1114=""),"",VLOOKUP($A1114,timetable,8,FALSE))</f>
        <v>2</v>
      </c>
      <c r="C1115" s="3" t="str">
        <f>IF(OR($A1114=0,$A1114=""),"",VLOOKUP($A1114,timetable,9,FALSE))</f>
        <v xml:space="preserve">F09 u17w/u20w/u17m/Sm/VetM Shot </v>
      </c>
      <c r="D1115" s="4"/>
      <c r="E1115" s="4"/>
      <c r="F1115" s="4"/>
      <c r="G1115" s="5"/>
    </row>
    <row r="1116" spans="1:8" x14ac:dyDescent="0.35">
      <c r="A1116" s="8">
        <v>1</v>
      </c>
    </row>
    <row r="1117" spans="1:8" x14ac:dyDescent="0.35">
      <c r="B1117" s="9" t="str">
        <f>CONCATENATE("RACE ",A1116)</f>
        <v>RACE 1</v>
      </c>
      <c r="C1117" s="10" t="s">
        <v>1</v>
      </c>
      <c r="D1117" s="11" t="s">
        <v>2</v>
      </c>
      <c r="E1117" s="11" t="s">
        <v>3</v>
      </c>
      <c r="F1117" s="11" t="s">
        <v>4</v>
      </c>
      <c r="G1117" s="12" t="s">
        <v>5</v>
      </c>
      <c r="H1117" s="12" t="s">
        <v>6</v>
      </c>
    </row>
    <row r="1118" spans="1:8" x14ac:dyDescent="0.35">
      <c r="A1118" s="16"/>
      <c r="B1118" s="13">
        <v>1</v>
      </c>
      <c r="C1118" s="14">
        <v>68</v>
      </c>
      <c r="D1118" s="7" t="str">
        <f t="shared" ref="D1118:D1125" si="269">IF(OR($C1118=0,$C1118=""),"",VLOOKUP($C1118,entrants,7,FALSE))</f>
        <v>Samuel TUTT</v>
      </c>
      <c r="E1118" s="7" t="str">
        <f t="shared" ref="E1118:E1125" si="270">IF(OR($C1118=0,$C1118=""),"",(VLOOKUP($C1118,entrants,10,FALSE)))</f>
        <v>U17 Men</v>
      </c>
      <c r="F1118" s="7" t="str">
        <f t="shared" ref="F1118:F1125" si="271">IF(OR($C1118=0,$C1118=""),"",(VLOOKUP($C1118,entrants,8,FALSE)))</f>
        <v>Rugby &amp; Northampton AC</v>
      </c>
      <c r="G1118" s="22">
        <v>11.65</v>
      </c>
    </row>
    <row r="1119" spans="1:8" x14ac:dyDescent="0.35">
      <c r="A1119" s="16"/>
      <c r="B1119" s="17">
        <v>2</v>
      </c>
      <c r="C1119" s="14">
        <v>96</v>
      </c>
      <c r="D1119" s="7" t="str">
        <f t="shared" si="269"/>
        <v>Niklas AARRE</v>
      </c>
      <c r="E1119" s="7" t="str">
        <f t="shared" si="270"/>
        <v>U23 Men</v>
      </c>
      <c r="F1119" s="7" t="str">
        <f t="shared" si="271"/>
        <v>Birchfield Harriers</v>
      </c>
      <c r="G1119" s="22">
        <v>11.16</v>
      </c>
    </row>
    <row r="1120" spans="1:8" x14ac:dyDescent="0.35">
      <c r="A1120" s="16"/>
      <c r="B1120" s="17">
        <v>3</v>
      </c>
      <c r="C1120" s="14">
        <v>67</v>
      </c>
      <c r="D1120" s="7" t="str">
        <f t="shared" si="269"/>
        <v>Kieran RUSS</v>
      </c>
      <c r="E1120" s="7" t="str">
        <f t="shared" si="270"/>
        <v>U23 Men</v>
      </c>
      <c r="F1120" s="7" t="str">
        <f t="shared" si="271"/>
        <v>Daventry AAC</v>
      </c>
      <c r="G1120" s="22">
        <v>11.13</v>
      </c>
    </row>
    <row r="1121" spans="1:8" x14ac:dyDescent="0.35">
      <c r="A1121" s="16"/>
      <c r="B1121" s="17">
        <v>4</v>
      </c>
      <c r="C1121" s="14">
        <v>393</v>
      </c>
      <c r="D1121" s="7" t="str">
        <f t="shared" si="269"/>
        <v>Rhoda WOLLER</v>
      </c>
      <c r="E1121" s="7" t="str">
        <f t="shared" si="270"/>
        <v>U20 Women</v>
      </c>
      <c r="F1121" s="7" t="str">
        <f t="shared" si="271"/>
        <v>Rugby &amp; Northampton AC</v>
      </c>
      <c r="G1121" s="22">
        <v>10.41</v>
      </c>
    </row>
    <row r="1122" spans="1:8" x14ac:dyDescent="0.35">
      <c r="A1122" s="16"/>
      <c r="B1122" s="17">
        <v>5</v>
      </c>
      <c r="C1122" s="14">
        <v>346</v>
      </c>
      <c r="D1122" s="7" t="str">
        <f t="shared" si="269"/>
        <v>Kiona MCLENNON</v>
      </c>
      <c r="E1122" s="7" t="str">
        <f t="shared" si="270"/>
        <v>U20 Women</v>
      </c>
      <c r="F1122" s="7" t="str">
        <f t="shared" si="271"/>
        <v>Rugby &amp; Northampton AC</v>
      </c>
      <c r="G1122" s="22">
        <v>10.16</v>
      </c>
    </row>
    <row r="1123" spans="1:8" x14ac:dyDescent="0.35">
      <c r="A1123" s="16"/>
      <c r="B1123" s="17">
        <v>6</v>
      </c>
      <c r="C1123" s="14">
        <v>270</v>
      </c>
      <c r="D1123" s="7" t="str">
        <f t="shared" si="269"/>
        <v>Milan CLUES</v>
      </c>
      <c r="E1123" s="7" t="str">
        <f t="shared" si="270"/>
        <v>U17 Women</v>
      </c>
      <c r="F1123" s="7" t="str">
        <f t="shared" si="271"/>
        <v>Rugby &amp; Northampton AC</v>
      </c>
      <c r="G1123" s="25">
        <v>9.93</v>
      </c>
    </row>
    <row r="1124" spans="1:8" x14ac:dyDescent="0.35">
      <c r="A1124" s="16"/>
      <c r="B1124" s="17">
        <v>7</v>
      </c>
      <c r="C1124" s="14">
        <v>179</v>
      </c>
      <c r="D1124" s="7" t="str">
        <f t="shared" si="269"/>
        <v>Russell SANDERSON</v>
      </c>
      <c r="E1124" s="7" t="str">
        <f t="shared" si="270"/>
        <v>Masters (M)</v>
      </c>
      <c r="F1124" s="7" t="str">
        <f t="shared" si="271"/>
        <v>Daventry AAC</v>
      </c>
      <c r="G1124" s="22">
        <v>9.08</v>
      </c>
    </row>
    <row r="1125" spans="1:8" x14ac:dyDescent="0.35">
      <c r="A1125" s="16"/>
      <c r="B1125" s="17">
        <v>8</v>
      </c>
      <c r="C1125" s="14">
        <v>320</v>
      </c>
      <c r="D1125" s="7" t="str">
        <f t="shared" si="269"/>
        <v>Olivia COLLINS</v>
      </c>
      <c r="E1125" s="7" t="str">
        <f t="shared" si="270"/>
        <v>U17 Women</v>
      </c>
      <c r="F1125" s="7" t="str">
        <f t="shared" si="271"/>
        <v>Daventry AAC</v>
      </c>
      <c r="G1125" s="22">
        <v>8.15</v>
      </c>
    </row>
    <row r="1126" spans="1:8" x14ac:dyDescent="0.35">
      <c r="A1126" s="1" t="s">
        <v>98</v>
      </c>
      <c r="D1126" s="7" t="str">
        <f>IF(OR($C1126=0,$C1126=""),"",VLOOKUP($C1126,entrants,5,FALSE))</f>
        <v/>
      </c>
      <c r="F1126" s="7" t="str">
        <f>IF(OR($C1126=0,$C1126=""),"",(VLOOKUP($C1126,entrants,6,FALSE)))</f>
        <v/>
      </c>
    </row>
    <row r="1127" spans="1:8" x14ac:dyDescent="0.35">
      <c r="B1127" s="2">
        <f>IF(OR($A1126=0,$A1126=""),"",VLOOKUP($A1126,timetable,8,FALSE))</f>
        <v>2.2999999999999998</v>
      </c>
      <c r="C1127" s="3" t="str">
        <f>IF(OR($A1126=0,$A1126=""),"",VLOOKUP($A1126,timetable,9,FALSE))</f>
        <v xml:space="preserve">F10 u20M/SM/VetM Long Jump </v>
      </c>
      <c r="D1127" s="4"/>
      <c r="E1127" s="4"/>
      <c r="F1127" s="4"/>
      <c r="G1127" s="5"/>
    </row>
    <row r="1128" spans="1:8" x14ac:dyDescent="0.35">
      <c r="A1128" s="8">
        <v>1</v>
      </c>
    </row>
    <row r="1129" spans="1:8" x14ac:dyDescent="0.35">
      <c r="B1129" s="9" t="str">
        <f>CONCATENATE("RACE ",A1128)</f>
        <v>RACE 1</v>
      </c>
      <c r="C1129" s="10" t="s">
        <v>1</v>
      </c>
      <c r="D1129" s="11" t="s">
        <v>2</v>
      </c>
      <c r="E1129" s="11" t="s">
        <v>3</v>
      </c>
      <c r="F1129" s="11" t="s">
        <v>4</v>
      </c>
      <c r="G1129" s="12" t="s">
        <v>5</v>
      </c>
      <c r="H1129" s="12" t="s">
        <v>6</v>
      </c>
    </row>
    <row r="1130" spans="1:8" x14ac:dyDescent="0.35">
      <c r="A1130" s="16"/>
      <c r="B1130" s="13">
        <v>1</v>
      </c>
      <c r="C1130" s="14">
        <v>22</v>
      </c>
      <c r="D1130" s="7" t="str">
        <f t="shared" ref="D1130:D1137" si="272">IF(OR($C1130=0,$C1130=""),"",VLOOKUP($C1130,entrants,7,FALSE))</f>
        <v>Michael FENN</v>
      </c>
      <c r="E1130" s="7" t="str">
        <f t="shared" ref="E1130:E1137" si="273">IF(OR($C1130=0,$C1130=""),"",(VLOOKUP($C1130,entrants,10,FALSE)))</f>
        <v>Senior Men</v>
      </c>
      <c r="F1130" s="7" t="str">
        <f t="shared" ref="F1130:F1137" si="274">IF(OR($C1130=0,$C1130=""),"",(VLOOKUP($C1130,entrants,8,FALSE)))</f>
        <v>Daventry AAC</v>
      </c>
      <c r="G1130" s="22">
        <v>6.23</v>
      </c>
    </row>
    <row r="1131" spans="1:8" x14ac:dyDescent="0.35">
      <c r="A1131" s="16"/>
      <c r="B1131" s="17">
        <v>2</v>
      </c>
      <c r="C1131" s="14">
        <v>67</v>
      </c>
      <c r="D1131" s="7" t="str">
        <f t="shared" si="272"/>
        <v>Kieran RUSS</v>
      </c>
      <c r="E1131" s="7" t="str">
        <f t="shared" si="273"/>
        <v>U23 Men</v>
      </c>
      <c r="F1131" s="7" t="str">
        <f t="shared" si="274"/>
        <v>Daventry AAC</v>
      </c>
      <c r="G1131" s="22">
        <v>5.82</v>
      </c>
    </row>
    <row r="1132" spans="1:8" x14ac:dyDescent="0.35">
      <c r="A1132" s="16"/>
      <c r="B1132" s="13">
        <v>3</v>
      </c>
      <c r="C1132" s="14">
        <v>69</v>
      </c>
      <c r="D1132" s="7" t="str">
        <f t="shared" si="272"/>
        <v>Connor ALDRIDGE</v>
      </c>
      <c r="E1132" s="7" t="str">
        <f t="shared" si="273"/>
        <v>U20 Men</v>
      </c>
      <c r="F1132" s="7" t="str">
        <f t="shared" si="274"/>
        <v>Rugby &amp; Northampton AC</v>
      </c>
      <c r="G1132" s="25">
        <v>5.53</v>
      </c>
    </row>
    <row r="1133" spans="1:8" x14ac:dyDescent="0.35">
      <c r="A1133" s="16"/>
      <c r="B1133" s="17">
        <v>4</v>
      </c>
      <c r="C1133" s="14">
        <v>118</v>
      </c>
      <c r="D1133" s="7" t="str">
        <f t="shared" si="272"/>
        <v>Jason DANKYI</v>
      </c>
      <c r="E1133" s="7" t="str">
        <f t="shared" si="273"/>
        <v>U20 Men</v>
      </c>
      <c r="F1133" s="7" t="str">
        <f t="shared" si="274"/>
        <v>Rugby &amp; Northampton AC</v>
      </c>
      <c r="G1133" s="22">
        <v>5.42</v>
      </c>
    </row>
    <row r="1134" spans="1:8" x14ac:dyDescent="0.35">
      <c r="A1134" s="16"/>
      <c r="B1134" s="13">
        <v>5</v>
      </c>
      <c r="C1134" s="14">
        <v>33</v>
      </c>
      <c r="D1134" s="7" t="str">
        <f t="shared" si="272"/>
        <v>Keith LOK</v>
      </c>
      <c r="E1134" s="7" t="str">
        <f t="shared" si="273"/>
        <v>Masters (M)</v>
      </c>
      <c r="F1134" s="7" t="str">
        <f t="shared" si="274"/>
        <v>Wellingborough &amp; District AC</v>
      </c>
      <c r="G1134" s="22">
        <v>4.8</v>
      </c>
    </row>
    <row r="1135" spans="1:8" x14ac:dyDescent="0.35">
      <c r="A1135" s="16"/>
      <c r="B1135" s="17">
        <v>6</v>
      </c>
      <c r="C1135" s="14">
        <v>7</v>
      </c>
      <c r="D1135" s="7" t="str">
        <f t="shared" si="272"/>
        <v>Nick BREEZE</v>
      </c>
      <c r="E1135" s="7" t="str">
        <f t="shared" si="273"/>
        <v>Masters (M)</v>
      </c>
      <c r="F1135" s="7" t="str">
        <f t="shared" si="274"/>
        <v>Wellingborough &amp; District AC</v>
      </c>
      <c r="G1135" s="22">
        <v>4.71</v>
      </c>
    </row>
    <row r="1136" spans="1:8" x14ac:dyDescent="0.35">
      <c r="A1136" s="16"/>
      <c r="B1136" s="13">
        <v>7</v>
      </c>
      <c r="C1136" s="14">
        <v>120</v>
      </c>
      <c r="D1136" s="7" t="str">
        <f t="shared" si="272"/>
        <v>David FOLGATE</v>
      </c>
      <c r="E1136" s="7" t="str">
        <f t="shared" si="273"/>
        <v>Masters (M)</v>
      </c>
      <c r="F1136" s="7" t="str">
        <f t="shared" si="274"/>
        <v>Bedford &amp; County AC</v>
      </c>
      <c r="G1136" s="22">
        <v>4.0999999999999996</v>
      </c>
    </row>
    <row r="1137" spans="1:8" x14ac:dyDescent="0.35">
      <c r="A1137" s="16"/>
      <c r="B1137" s="17">
        <v>8</v>
      </c>
      <c r="C1137" s="14">
        <v>138</v>
      </c>
      <c r="D1137" s="7" t="str">
        <f t="shared" si="272"/>
        <v>Ian HEARNE</v>
      </c>
      <c r="E1137" s="7" t="str">
        <f t="shared" si="273"/>
        <v>Masters (M)</v>
      </c>
      <c r="F1137" s="7" t="str">
        <f t="shared" si="274"/>
        <v>Kettering Town Harriers</v>
      </c>
      <c r="G1137" s="22">
        <v>3.97</v>
      </c>
    </row>
    <row r="1138" spans="1:8" x14ac:dyDescent="0.35">
      <c r="A1138" s="1" t="s">
        <v>99</v>
      </c>
      <c r="D1138" s="7" t="str">
        <f>IF(OR($C1138=0,$C1138=""),"",VLOOKUP($C1138,entrants,5,FALSE))</f>
        <v/>
      </c>
      <c r="F1138" s="7" t="str">
        <f>IF(OR($C1138=0,$C1138=""),"",(VLOOKUP($C1138,entrants,6,FALSE)))</f>
        <v/>
      </c>
    </row>
    <row r="1139" spans="1:8" x14ac:dyDescent="0.35">
      <c r="B1139" s="2">
        <f>IF(OR($A1138=0,$A1138=""),"",VLOOKUP($A1138,timetable,8,FALSE))</f>
        <v>11</v>
      </c>
      <c r="C1139" s="3" t="str">
        <f>IF(OR($A1138=0,$A1138=""),"",VLOOKUP($A1138,timetable,9,FALSE))</f>
        <v xml:space="preserve">F11 All Athletes Hammer </v>
      </c>
      <c r="D1139" s="4"/>
      <c r="E1139" s="4"/>
      <c r="F1139" s="4"/>
      <c r="G1139" s="5"/>
    </row>
    <row r="1140" spans="1:8" x14ac:dyDescent="0.35">
      <c r="A1140" s="8">
        <v>1</v>
      </c>
    </row>
    <row r="1141" spans="1:8" x14ac:dyDescent="0.35">
      <c r="B1141" s="9" t="str">
        <f>CONCATENATE("RACE ",A1140)</f>
        <v>RACE 1</v>
      </c>
      <c r="C1141" s="10" t="s">
        <v>1</v>
      </c>
      <c r="D1141" s="11" t="s">
        <v>2</v>
      </c>
      <c r="E1141" s="11" t="s">
        <v>3</v>
      </c>
      <c r="F1141" s="11" t="s">
        <v>4</v>
      </c>
      <c r="G1141" s="12" t="s">
        <v>5</v>
      </c>
      <c r="H1141" s="12" t="s">
        <v>6</v>
      </c>
    </row>
    <row r="1142" spans="1:8" x14ac:dyDescent="0.35">
      <c r="A1142" s="16" t="s">
        <v>100</v>
      </c>
      <c r="B1142" s="13">
        <v>1</v>
      </c>
      <c r="C1142" s="14">
        <v>105</v>
      </c>
      <c r="D1142" s="7" t="str">
        <f>IF(OR($C1142=0,$C1142=""),"",VLOOKUP($C1142,entrants,7,FALSE))</f>
        <v>Matthew BELL</v>
      </c>
      <c r="E1142" s="7" t="str">
        <f>IF(OR($C1142=0,$C1142=""),"",(VLOOKUP($C1142,entrants,10,FALSE)))</f>
        <v>Masters (M)</v>
      </c>
      <c r="F1142" s="7" t="str">
        <f>IF(OR($C1142=0,$C1142=""),"",(VLOOKUP($C1142,entrants,8,FALSE)))</f>
        <v>Corby AC</v>
      </c>
      <c r="G1142" s="25">
        <v>48.59</v>
      </c>
    </row>
    <row r="1143" spans="1:8" x14ac:dyDescent="0.35">
      <c r="A1143" s="16"/>
      <c r="B1143" s="17">
        <v>2</v>
      </c>
      <c r="C1143" s="14">
        <v>137</v>
      </c>
      <c r="D1143" s="7" t="str">
        <f>IF(OR($C1143=0,$C1143=""),"",VLOOKUP($C1143,entrants,7,FALSE))</f>
        <v>John HAY</v>
      </c>
      <c r="E1143" s="7" t="str">
        <f>IF(OR($C1143=0,$C1143=""),"",(VLOOKUP($C1143,entrants,10,FALSE)))</f>
        <v>Senior Men</v>
      </c>
      <c r="F1143" s="7" t="str">
        <f>IF(OR($C1143=0,$C1143=""),"",(VLOOKUP($C1143,entrants,8,FALSE)))</f>
        <v>Corby AC</v>
      </c>
      <c r="G1143" s="22">
        <v>47.93</v>
      </c>
    </row>
    <row r="1144" spans="1:8" x14ac:dyDescent="0.35">
      <c r="A1144" s="16"/>
      <c r="B1144" s="17">
        <v>3</v>
      </c>
      <c r="C1144" s="14">
        <v>122</v>
      </c>
      <c r="D1144" s="7" t="str">
        <f>IF(OR($C1144=0,$C1144=""),"",VLOOKUP($C1144,entrants,7,FALSE))</f>
        <v>Samuel FOSTER</v>
      </c>
      <c r="E1144" s="7" t="str">
        <f>IF(OR($C1144=0,$C1144=""),"",(VLOOKUP($C1144,entrants,10,FALSE)))</f>
        <v>Senior Men</v>
      </c>
      <c r="F1144" s="7" t="str">
        <f>IF(OR($C1144=0,$C1144=""),"",(VLOOKUP($C1144,entrants,8,FALSE)))</f>
        <v>Kettering Town Harriers</v>
      </c>
      <c r="G1144" s="22">
        <v>47.52</v>
      </c>
    </row>
    <row r="1145" spans="1:8" x14ac:dyDescent="0.35">
      <c r="A1145" s="16" t="s">
        <v>101</v>
      </c>
      <c r="B1145" s="17">
        <v>1</v>
      </c>
      <c r="C1145" s="14">
        <v>121</v>
      </c>
      <c r="D1145" s="7" t="str">
        <f t="shared" ref="D1145:D1151" si="275">IF(OR($C1145=0,$C1145=""),"",VLOOKUP($C1145,entrants,7,FALSE))</f>
        <v>Darren FOSTER</v>
      </c>
      <c r="E1145" s="7" t="str">
        <f t="shared" ref="E1145:E1151" si="276">IF(OR($C1145=0,$C1145=""),"",(VLOOKUP($C1145,entrants,10,FALSE)))</f>
        <v>U20 Men</v>
      </c>
      <c r="F1145" s="7" t="str">
        <f t="shared" ref="F1145:F1151" si="277">IF(OR($C1145=0,$C1145=""),"",(VLOOKUP($C1145,entrants,8,FALSE)))</f>
        <v>Kettering Town Harriers</v>
      </c>
      <c r="G1145" s="22">
        <v>50.67</v>
      </c>
    </row>
    <row r="1146" spans="1:8" x14ac:dyDescent="0.35">
      <c r="A1146" s="16" t="s">
        <v>102</v>
      </c>
      <c r="B1146" s="17">
        <v>1</v>
      </c>
      <c r="C1146" s="14">
        <v>341</v>
      </c>
      <c r="D1146" s="7" t="str">
        <f t="shared" si="275"/>
        <v>Lucy MARSHALL</v>
      </c>
      <c r="E1146" s="7" t="str">
        <f t="shared" si="276"/>
        <v>Senior Women</v>
      </c>
      <c r="F1146" s="7" t="str">
        <f t="shared" si="277"/>
        <v>Woodford Green AC with Essex Ladies</v>
      </c>
      <c r="G1146" s="22">
        <v>60.06</v>
      </c>
      <c r="H1146" s="6" t="s">
        <v>6</v>
      </c>
    </row>
    <row r="1147" spans="1:8" x14ac:dyDescent="0.35">
      <c r="A1147" s="16" t="s">
        <v>103</v>
      </c>
      <c r="B1147" s="17">
        <v>1</v>
      </c>
      <c r="C1147" s="14">
        <v>324</v>
      </c>
      <c r="D1147" s="7" t="str">
        <f t="shared" si="275"/>
        <v>Lucy COUSINS</v>
      </c>
      <c r="E1147" s="7" t="str">
        <f t="shared" si="276"/>
        <v>U20 Women</v>
      </c>
      <c r="F1147" s="7" t="str">
        <f t="shared" si="277"/>
        <v>Rugby &amp; Northampton AC</v>
      </c>
      <c r="G1147" s="22">
        <v>42.15</v>
      </c>
    </row>
    <row r="1148" spans="1:8" x14ac:dyDescent="0.35">
      <c r="A1148" s="16" t="s">
        <v>104</v>
      </c>
      <c r="B1148" s="17">
        <v>1</v>
      </c>
      <c r="C1148" s="14">
        <v>392</v>
      </c>
      <c r="D1148" s="7" t="str">
        <f t="shared" si="275"/>
        <v>Olivia WITTS</v>
      </c>
      <c r="E1148" s="7" t="str">
        <f t="shared" si="276"/>
        <v>U17 Women</v>
      </c>
      <c r="F1148" s="7" t="str">
        <f t="shared" si="277"/>
        <v>Rugby &amp; Northampton AC</v>
      </c>
      <c r="G1148" s="22">
        <v>32.51</v>
      </c>
    </row>
    <row r="1149" spans="1:8" x14ac:dyDescent="0.35">
      <c r="A1149" s="16"/>
      <c r="B1149" s="17"/>
      <c r="C1149" s="14"/>
      <c r="G1149" s="22"/>
    </row>
    <row r="1150" spans="1:8" x14ac:dyDescent="0.35">
      <c r="A1150" s="16"/>
      <c r="B1150" s="17"/>
      <c r="C1150" s="14"/>
      <c r="G1150" s="22"/>
    </row>
    <row r="1151" spans="1:8" x14ac:dyDescent="0.35">
      <c r="A1151" s="16"/>
      <c r="B1151" s="17"/>
      <c r="C1151" s="14"/>
      <c r="D1151" s="7" t="str">
        <f t="shared" si="275"/>
        <v/>
      </c>
      <c r="E1151" s="7" t="str">
        <f t="shared" si="276"/>
        <v/>
      </c>
      <c r="F1151" s="7" t="str">
        <f t="shared" si="277"/>
        <v/>
      </c>
      <c r="G1151" s="22"/>
    </row>
    <row r="1152" spans="1:8" x14ac:dyDescent="0.35">
      <c r="A1152" s="1" t="s">
        <v>105</v>
      </c>
      <c r="D1152" s="7" t="str">
        <f>IF(OR($C1152=0,$C1152=""),"",VLOOKUP($C1152,entrants,5,FALSE))</f>
        <v/>
      </c>
      <c r="F1152" s="7" t="str">
        <f>IF(OR($C1152=0,$C1152=""),"",(VLOOKUP($C1152,entrants,6,FALSE)))</f>
        <v/>
      </c>
    </row>
    <row r="1153" spans="1:8" x14ac:dyDescent="0.35">
      <c r="B1153" s="2">
        <f>IF(OR($A1152=0,$A1152=""),"",VLOOKUP($A1152,timetable,8,FALSE))</f>
        <v>12</v>
      </c>
      <c r="C1153" s="3" t="str">
        <f>IF(OR($A1152=0,$A1152=""),"",VLOOKUP($A1152,timetable,9,FALSE))</f>
        <v xml:space="preserve">F12 u15g &amp; older Long Jump </v>
      </c>
      <c r="D1153" s="4"/>
      <c r="E1153" s="4"/>
      <c r="F1153" s="4"/>
      <c r="G1153" s="5"/>
    </row>
    <row r="1154" spans="1:8" x14ac:dyDescent="0.35">
      <c r="A1154" s="8">
        <v>1</v>
      </c>
    </row>
    <row r="1155" spans="1:8" x14ac:dyDescent="0.35">
      <c r="B1155" s="9" t="str">
        <f>CONCATENATE("RACE ",A1154)</f>
        <v>RACE 1</v>
      </c>
      <c r="C1155" s="10" t="s">
        <v>1</v>
      </c>
      <c r="D1155" s="11" t="s">
        <v>2</v>
      </c>
      <c r="E1155" s="11" t="s">
        <v>3</v>
      </c>
      <c r="F1155" s="11" t="s">
        <v>4</v>
      </c>
      <c r="G1155" s="12" t="s">
        <v>5</v>
      </c>
      <c r="H1155" s="12" t="s">
        <v>6</v>
      </c>
    </row>
    <row r="1156" spans="1:8" x14ac:dyDescent="0.35">
      <c r="A1156" s="16" t="s">
        <v>106</v>
      </c>
      <c r="B1156" s="13">
        <v>1</v>
      </c>
      <c r="C1156" s="14">
        <v>241</v>
      </c>
      <c r="D1156" s="7" t="str">
        <f>IF(OR($C1156=0,$C1156=""),"",VLOOKUP($C1156,entrants,7,FALSE))</f>
        <v>Cleo MARTIN-EVANS</v>
      </c>
      <c r="E1156" s="7" t="str">
        <f>IF(OR($C1156=0,$C1156=""),"",(VLOOKUP($C1156,entrants,10,FALSE)))</f>
        <v>U15 Girls</v>
      </c>
      <c r="F1156" s="7" t="str">
        <f>IF(OR($C1156=0,$C1156=""),"",(VLOOKUP($C1156,entrants,8,FALSE)))</f>
        <v>Daventry AAC</v>
      </c>
      <c r="G1156" s="25">
        <v>5.0599999999999996</v>
      </c>
    </row>
    <row r="1157" spans="1:8" x14ac:dyDescent="0.35">
      <c r="A1157" s="16"/>
      <c r="B1157" s="13">
        <v>2</v>
      </c>
      <c r="C1157" s="14">
        <v>265</v>
      </c>
      <c r="D1157" s="7" t="str">
        <f>IF(OR($C1157=0,$C1157=""),"",VLOOKUP($C1157,entrants,7,FALSE))</f>
        <v>Ella WATFORD</v>
      </c>
      <c r="E1157" s="7" t="str">
        <f>IF(OR($C1157=0,$C1157=""),"",(VLOOKUP($C1157,entrants,10,FALSE)))</f>
        <v>U15 Girls</v>
      </c>
      <c r="F1157" s="7" t="str">
        <f>IF(OR($C1157=0,$C1157=""),"",(VLOOKUP($C1157,entrants,8,FALSE)))</f>
        <v>Rugby &amp; Northampton AC</v>
      </c>
      <c r="G1157" s="25">
        <v>4.76</v>
      </c>
    </row>
    <row r="1158" spans="1:8" x14ac:dyDescent="0.35">
      <c r="A1158" s="16"/>
      <c r="B1158" s="13">
        <v>3</v>
      </c>
      <c r="C1158" s="14">
        <v>214</v>
      </c>
      <c r="D1158" s="7" t="str">
        <f>IF(OR($C1158=0,$C1158=""),"",VLOOKUP($C1158,entrants,7,FALSE))</f>
        <v>Adele BLENKINSOP</v>
      </c>
      <c r="E1158" s="7" t="str">
        <f>IF(OR($C1158=0,$C1158=""),"",(VLOOKUP($C1158,entrants,10,FALSE)))</f>
        <v>U15 Girls</v>
      </c>
      <c r="F1158" s="7" t="str">
        <f>IF(OR($C1158=0,$C1158=""),"",(VLOOKUP($C1158,entrants,8,FALSE)))</f>
        <v>Rugby &amp; Northampton AC</v>
      </c>
      <c r="G1158" s="25">
        <v>4.67</v>
      </c>
    </row>
    <row r="1159" spans="1:8" x14ac:dyDescent="0.35">
      <c r="A1159" s="16"/>
      <c r="B1159" s="13">
        <v>4</v>
      </c>
      <c r="C1159" s="14">
        <v>266</v>
      </c>
      <c r="D1159" s="7" t="str">
        <f>IF(OR($C1159=0,$C1159=""),"",VLOOKUP($C1159,entrants,7,FALSE))</f>
        <v>Millie WATFORD</v>
      </c>
      <c r="E1159" s="7" t="str">
        <f>IF(OR($C1159=0,$C1159=""),"",(VLOOKUP($C1159,entrants,10,FALSE)))</f>
        <v>U15 Girls</v>
      </c>
      <c r="F1159" s="7" t="str">
        <f>IF(OR($C1159=0,$C1159=""),"",(VLOOKUP($C1159,entrants,8,FALSE)))</f>
        <v>Rugby &amp; Northampton AC</v>
      </c>
      <c r="G1159" s="25">
        <v>4.33</v>
      </c>
    </row>
    <row r="1160" spans="1:8" x14ac:dyDescent="0.35">
      <c r="A1160" s="16"/>
      <c r="B1160" s="13">
        <v>5</v>
      </c>
      <c r="C1160" s="14">
        <v>246</v>
      </c>
      <c r="D1160" s="7" t="str">
        <f>IF(OR($C1160=0,$C1160=""),"",VLOOKUP($C1160,entrants,7,FALSE))</f>
        <v>Shanice MCLENNON</v>
      </c>
      <c r="E1160" s="7" t="str">
        <f>IF(OR($C1160=0,$C1160=""),"",(VLOOKUP($C1160,entrants,10,FALSE)))</f>
        <v>U15 Girls</v>
      </c>
      <c r="F1160" s="7" t="str">
        <f>IF(OR($C1160=0,$C1160=""),"",(VLOOKUP($C1160,entrants,8,FALSE)))</f>
        <v>Rugby &amp; Northampton AC</v>
      </c>
      <c r="G1160" s="25">
        <v>4.0599999999999996</v>
      </c>
    </row>
    <row r="1161" spans="1:8" x14ac:dyDescent="0.35">
      <c r="A1161" s="16"/>
      <c r="B1161" s="13">
        <v>6</v>
      </c>
      <c r="C1161" s="14">
        <v>199</v>
      </c>
      <c r="D1161" s="7" t="s">
        <v>52</v>
      </c>
      <c r="E1161" s="7" t="s">
        <v>53</v>
      </c>
      <c r="F1161" s="7" t="s">
        <v>54</v>
      </c>
      <c r="G1161" s="25">
        <v>4.01</v>
      </c>
    </row>
    <row r="1162" spans="1:8" x14ac:dyDescent="0.35">
      <c r="A1162" s="16"/>
      <c r="B1162" s="13">
        <v>7</v>
      </c>
      <c r="C1162" s="14">
        <v>322</v>
      </c>
      <c r="D1162" s="7" t="str">
        <f t="shared" ref="D1162:D1168" si="278">IF(OR($C1162=0,$C1162=""),"",VLOOKUP($C1162,entrants,7,FALSE))</f>
        <v>Bláinne CONWAY</v>
      </c>
      <c r="E1162" s="7" t="str">
        <f t="shared" ref="E1162:E1168" si="279">IF(OR($C1162=0,$C1162=""),"",(VLOOKUP($C1162,entrants,10,FALSE)))</f>
        <v>U15 Girls</v>
      </c>
      <c r="F1162" s="7" t="str">
        <f t="shared" ref="F1162:F1168" si="280">IF(OR($C1162=0,$C1162=""),"",(VLOOKUP($C1162,entrants,8,FALSE)))</f>
        <v>Kettering Town Harriers</v>
      </c>
      <c r="G1162" s="25">
        <v>3.97</v>
      </c>
    </row>
    <row r="1163" spans="1:8" x14ac:dyDescent="0.35">
      <c r="A1163" s="16"/>
      <c r="B1163" s="13">
        <v>8</v>
      </c>
      <c r="C1163" s="14">
        <v>256</v>
      </c>
      <c r="D1163" s="7" t="str">
        <f t="shared" si="278"/>
        <v>Emily SIERRA PENDERGRAST</v>
      </c>
      <c r="E1163" s="7" t="str">
        <f t="shared" si="279"/>
        <v>U15 Girls</v>
      </c>
      <c r="F1163" s="7" t="str">
        <f t="shared" si="280"/>
        <v>Kettering Town Harriers</v>
      </c>
      <c r="G1163" s="25">
        <v>3.91</v>
      </c>
    </row>
    <row r="1164" spans="1:8" x14ac:dyDescent="0.35">
      <c r="A1164" s="16"/>
      <c r="B1164" s="13"/>
      <c r="C1164" s="14"/>
    </row>
    <row r="1165" spans="1:8" x14ac:dyDescent="0.35">
      <c r="A1165" s="16" t="s">
        <v>107</v>
      </c>
      <c r="B1165" s="13">
        <v>1</v>
      </c>
      <c r="C1165" s="14">
        <v>270</v>
      </c>
      <c r="D1165" s="7" t="str">
        <f t="shared" si="278"/>
        <v>Milan CLUES</v>
      </c>
      <c r="E1165" s="7" t="str">
        <f t="shared" si="279"/>
        <v>U17 Women</v>
      </c>
      <c r="F1165" s="7" t="str">
        <f t="shared" si="280"/>
        <v>Rugby &amp; Northampton AC</v>
      </c>
      <c r="G1165" s="25">
        <v>4.68</v>
      </c>
    </row>
    <row r="1166" spans="1:8" x14ac:dyDescent="0.35">
      <c r="A1166" s="16"/>
      <c r="B1166" s="13">
        <v>2</v>
      </c>
      <c r="C1166" s="14">
        <v>255</v>
      </c>
      <c r="D1166" s="7" t="str">
        <f t="shared" si="278"/>
        <v>Emily SANDERSON</v>
      </c>
      <c r="E1166" s="7" t="str">
        <f t="shared" si="279"/>
        <v>U17 Women</v>
      </c>
      <c r="F1166" s="7" t="str">
        <f t="shared" si="280"/>
        <v>Daventry AAC</v>
      </c>
      <c r="G1166" s="25">
        <v>4.2300000000000004</v>
      </c>
    </row>
    <row r="1167" spans="1:8" x14ac:dyDescent="0.35">
      <c r="A1167" s="16"/>
      <c r="B1167" s="13">
        <v>3</v>
      </c>
      <c r="C1167" s="14">
        <v>263</v>
      </c>
      <c r="D1167" s="7" t="str">
        <f t="shared" si="278"/>
        <v>Rachel THORP</v>
      </c>
      <c r="E1167" s="7" t="str">
        <f t="shared" si="279"/>
        <v>U17 Women</v>
      </c>
      <c r="F1167" s="7" t="str">
        <f t="shared" si="280"/>
        <v>Daventry AAC</v>
      </c>
      <c r="G1167" s="25">
        <v>4.21</v>
      </c>
    </row>
    <row r="1168" spans="1:8" x14ac:dyDescent="0.35">
      <c r="A1168" s="16"/>
      <c r="B1168" s="13">
        <v>4</v>
      </c>
      <c r="C1168" s="14">
        <v>334</v>
      </c>
      <c r="D1168" s="7" t="str">
        <f t="shared" si="278"/>
        <v>Poppy JONES</v>
      </c>
      <c r="E1168" s="7" t="str">
        <f t="shared" si="279"/>
        <v>U17 Women</v>
      </c>
      <c r="F1168" s="7" t="str">
        <f t="shared" si="280"/>
        <v>Kettering Town Harriers</v>
      </c>
      <c r="G1168" s="25">
        <v>3.99</v>
      </c>
    </row>
    <row r="1169" spans="1:8" x14ac:dyDescent="0.35">
      <c r="A1169" s="16"/>
      <c r="B1169" s="13">
        <v>5</v>
      </c>
      <c r="C1169" s="14"/>
      <c r="D1169" s="7" t="str">
        <f t="shared" ref="D1169" si="281">IF(OR($C1169=0,$C1169=""),"",VLOOKUP($C1169,entrants,7,FALSE))</f>
        <v/>
      </c>
      <c r="E1169" s="7" t="str">
        <f t="shared" ref="E1169" si="282">IF(OR($C1169=0,$C1169=""),"",(VLOOKUP($C1169,entrants,10,FALSE)))</f>
        <v/>
      </c>
      <c r="F1169" s="7" t="str">
        <f t="shared" ref="F1169" si="283">IF(OR($C1169=0,$C1169=""),"",(VLOOKUP($C1169,entrants,8,FALSE)))</f>
        <v/>
      </c>
    </row>
    <row r="1170" spans="1:8" x14ac:dyDescent="0.35">
      <c r="A1170" s="1" t="s">
        <v>108</v>
      </c>
      <c r="D1170" s="7" t="str">
        <f>IF(OR($C1170=0,$C1170=""),"",VLOOKUP($C1170,entrants,5,FALSE))</f>
        <v/>
      </c>
      <c r="F1170" s="7" t="str">
        <f>IF(OR($C1170=0,$C1170=""),"",(VLOOKUP($C1170,entrants,6,FALSE)))</f>
        <v/>
      </c>
    </row>
    <row r="1171" spans="1:8" x14ac:dyDescent="0.35">
      <c r="B1171" s="2">
        <f>IF(OR($A1170=0,$A1170=""),"",VLOOKUP($A1170,timetable,8,FALSE))</f>
        <v>12.3</v>
      </c>
      <c r="C1171" s="3" t="str">
        <f>IF(OR($A1170=0,$A1170=""),"",VLOOKUP($A1170,timetable,9,FALSE))</f>
        <v xml:space="preserve">F13 u13b/u15b High Jump </v>
      </c>
      <c r="D1171" s="4"/>
      <c r="E1171" s="4"/>
      <c r="F1171" s="4"/>
      <c r="G1171" s="5"/>
    </row>
    <row r="1172" spans="1:8" x14ac:dyDescent="0.35">
      <c r="A1172" s="8">
        <v>1</v>
      </c>
    </row>
    <row r="1173" spans="1:8" x14ac:dyDescent="0.35">
      <c r="B1173" s="9" t="str">
        <f>CONCATENATE("RACE ",A1172)</f>
        <v>RACE 1</v>
      </c>
      <c r="C1173" s="10" t="s">
        <v>1</v>
      </c>
      <c r="D1173" s="11" t="s">
        <v>2</v>
      </c>
      <c r="E1173" s="11" t="s">
        <v>3</v>
      </c>
      <c r="F1173" s="11" t="s">
        <v>4</v>
      </c>
      <c r="G1173" s="12" t="s">
        <v>5</v>
      </c>
      <c r="H1173" s="12" t="s">
        <v>6</v>
      </c>
    </row>
    <row r="1174" spans="1:8" x14ac:dyDescent="0.35">
      <c r="A1174" s="16" t="s">
        <v>109</v>
      </c>
      <c r="B1174" s="13">
        <v>1</v>
      </c>
      <c r="C1174" s="14">
        <v>52</v>
      </c>
      <c r="D1174" s="7" t="str">
        <f>IF(OR($C1174=0,$C1174=""),"",VLOOKUP($C1174,entrants,7,FALSE))</f>
        <v>Cole SINNOTT</v>
      </c>
      <c r="E1174" s="7" t="str">
        <f>IF(OR($C1174=0,$C1174=""),"",(VLOOKUP($C1174,entrants,10,FALSE)))</f>
        <v>U13 Boys</v>
      </c>
      <c r="F1174" s="7" t="str">
        <f>IF(OR($C1174=0,$C1174=""),"",(VLOOKUP($C1174,entrants,8,FALSE)))</f>
        <v>Kettering Town Harriers</v>
      </c>
      <c r="G1174" s="25">
        <v>1.41</v>
      </c>
    </row>
    <row r="1175" spans="1:8" x14ac:dyDescent="0.35">
      <c r="A1175" s="16"/>
      <c r="B1175" s="13">
        <v>2</v>
      </c>
      <c r="C1175" s="14">
        <v>173</v>
      </c>
      <c r="D1175" s="7" t="str">
        <f>IF(OR($C1175=0,$C1175=""),"",VLOOKUP($C1175,entrants,7,FALSE))</f>
        <v>Brandon RAULIA</v>
      </c>
      <c r="E1175" s="7" t="str">
        <f>IF(OR($C1175=0,$C1175=""),"",(VLOOKUP($C1175,entrants,10,FALSE)))</f>
        <v>U13 Boys</v>
      </c>
      <c r="F1175" s="7" t="str">
        <f>IF(OR($C1175=0,$C1175=""),"",(VLOOKUP($C1175,entrants,8,FALSE)))</f>
        <v>Kettering Town Harriers</v>
      </c>
      <c r="G1175" s="25">
        <v>1.3</v>
      </c>
    </row>
    <row r="1176" spans="1:8" x14ac:dyDescent="0.35">
      <c r="A1176" s="16"/>
      <c r="B1176" s="13">
        <v>3</v>
      </c>
      <c r="C1176" s="14">
        <v>174</v>
      </c>
      <c r="D1176" s="7" t="str">
        <f>IF(OR($C1176=0,$C1176=""),"",VLOOKUP($C1176,entrants,7,FALSE))</f>
        <v>Ryan RAULIA</v>
      </c>
      <c r="E1176" s="7" t="str">
        <f>IF(OR($C1176=0,$C1176=""),"",(VLOOKUP($C1176,entrants,10,FALSE)))</f>
        <v>U13 Boys</v>
      </c>
      <c r="F1176" s="7" t="str">
        <f>IF(OR($C1176=0,$C1176=""),"",(VLOOKUP($C1176,entrants,8,FALSE)))</f>
        <v>Kettering Town Harriers</v>
      </c>
      <c r="G1176" s="25">
        <v>1.2</v>
      </c>
    </row>
    <row r="1177" spans="1:8" x14ac:dyDescent="0.35">
      <c r="A1177" s="16"/>
      <c r="B1177" s="13">
        <v>4</v>
      </c>
      <c r="C1177" s="14">
        <v>489</v>
      </c>
      <c r="D1177" s="7" t="s">
        <v>110</v>
      </c>
      <c r="E1177" s="7" t="s">
        <v>111</v>
      </c>
      <c r="F1177" s="7" t="s">
        <v>54</v>
      </c>
      <c r="G1177" s="25">
        <v>1.1499999999999999</v>
      </c>
    </row>
    <row r="1178" spans="1:8" x14ac:dyDescent="0.35">
      <c r="A1178" s="16"/>
      <c r="B1178" s="13">
        <v>5</v>
      </c>
      <c r="C1178" s="14">
        <v>43</v>
      </c>
      <c r="D1178" s="7" t="str">
        <f>IF(OR($C1178=0,$C1178=""),"",VLOOKUP($C1178,entrants,7,FALSE))</f>
        <v>Alfie PACE</v>
      </c>
      <c r="E1178" s="7" t="str">
        <f>IF(OR($C1178=0,$C1178=""),"",(VLOOKUP($C1178,entrants,10,FALSE)))</f>
        <v>U13 Boys</v>
      </c>
      <c r="F1178" s="7" t="str">
        <f>IF(OR($C1178=0,$C1178=""),"",(VLOOKUP($C1178,entrants,8,FALSE)))</f>
        <v>Silson Joggers AC</v>
      </c>
      <c r="G1178" s="25">
        <v>1</v>
      </c>
    </row>
    <row r="1179" spans="1:8" x14ac:dyDescent="0.35">
      <c r="A1179" s="16"/>
      <c r="B1179" s="13"/>
      <c r="C1179" s="14"/>
      <c r="D1179" s="7" t="str">
        <f t="shared" ref="D1179:D1182" si="284">IF(OR($C1179=0,$C1179=""),"",VLOOKUP($C1179,entrants,7,FALSE))</f>
        <v/>
      </c>
      <c r="E1179" s="7" t="str">
        <f t="shared" ref="E1179:E1182" si="285">IF(OR($C1179=0,$C1179=""),"",(VLOOKUP($C1179,entrants,10,FALSE)))</f>
        <v/>
      </c>
      <c r="F1179" s="7" t="str">
        <f t="shared" ref="F1179:F1182" si="286">IF(OR($C1179=0,$C1179=""),"",(VLOOKUP($C1179,entrants,8,FALSE)))</f>
        <v/>
      </c>
    </row>
    <row r="1180" spans="1:8" x14ac:dyDescent="0.35">
      <c r="A1180" s="16" t="s">
        <v>112</v>
      </c>
      <c r="B1180" s="13">
        <v>1</v>
      </c>
      <c r="C1180" s="14">
        <v>1</v>
      </c>
      <c r="D1180" s="7" t="str">
        <f t="shared" si="284"/>
        <v>Lewis-Morgan BARTON</v>
      </c>
      <c r="E1180" s="7" t="str">
        <f t="shared" si="285"/>
        <v>U15 Boys</v>
      </c>
      <c r="F1180" s="7" t="str">
        <f t="shared" si="286"/>
        <v>Kettering Town Harriers</v>
      </c>
      <c r="G1180" s="25">
        <v>1.44</v>
      </c>
    </row>
    <row r="1181" spans="1:8" x14ac:dyDescent="0.35">
      <c r="A1181" s="16"/>
      <c r="B1181" s="13">
        <v>2</v>
      </c>
      <c r="C1181" s="14">
        <v>170</v>
      </c>
      <c r="D1181" s="7" t="str">
        <f t="shared" si="284"/>
        <v>Rishi PATEL</v>
      </c>
      <c r="E1181" s="7" t="str">
        <f t="shared" si="285"/>
        <v>U15 Boys</v>
      </c>
      <c r="F1181" s="7" t="str">
        <f t="shared" si="286"/>
        <v>Rugby &amp; Northampton AC</v>
      </c>
      <c r="G1181" s="25">
        <v>1.25</v>
      </c>
    </row>
    <row r="1182" spans="1:8" x14ac:dyDescent="0.35">
      <c r="A1182" s="16"/>
      <c r="B1182" s="13"/>
      <c r="C1182" s="14"/>
      <c r="D1182" s="7" t="str">
        <f t="shared" si="284"/>
        <v/>
      </c>
      <c r="E1182" s="7" t="str">
        <f t="shared" si="285"/>
        <v/>
      </c>
      <c r="F1182" s="7" t="str">
        <f t="shared" si="286"/>
        <v/>
      </c>
    </row>
    <row r="1183" spans="1:8" x14ac:dyDescent="0.35">
      <c r="A1183" s="1" t="s">
        <v>113</v>
      </c>
      <c r="B1183" s="20"/>
      <c r="C1183" s="17"/>
      <c r="D1183" s="7" t="str">
        <f>IF(OR($C1183=0,$C1183=""),"",VLOOKUP($C1183,entrants,5,FALSE))</f>
        <v/>
      </c>
      <c r="F1183" s="7" t="str">
        <f>IF(OR($C1183=0,$C1183=""),"",(VLOOKUP($C1183,entrants,6,FALSE)))</f>
        <v/>
      </c>
      <c r="G1183" s="22"/>
    </row>
    <row r="1184" spans="1:8" x14ac:dyDescent="0.35">
      <c r="B1184" s="2">
        <f>IF(OR($A1183=0,$A1183=""),"",VLOOKUP($A1183,timetable,8,FALSE))</f>
        <v>12.3</v>
      </c>
      <c r="C1184" s="3" t="str">
        <f>IF(OR($A1183=0,$A1183=""),"",VLOOKUP($A1183,timetable,9,FALSE))</f>
        <v xml:space="preserve">F14 All Athletes Javelin </v>
      </c>
      <c r="D1184" s="4"/>
      <c r="E1184" s="4"/>
      <c r="F1184" s="4"/>
      <c r="G1184" s="5"/>
    </row>
    <row r="1185" spans="1:8" x14ac:dyDescent="0.35">
      <c r="A1185" s="8">
        <v>1</v>
      </c>
    </row>
    <row r="1186" spans="1:8" x14ac:dyDescent="0.35">
      <c r="B1186" s="9" t="str">
        <f>CONCATENATE("RACE ",A1185)</f>
        <v>RACE 1</v>
      </c>
      <c r="C1186" s="10" t="s">
        <v>1</v>
      </c>
      <c r="D1186" s="11" t="s">
        <v>2</v>
      </c>
      <c r="E1186" s="11" t="s">
        <v>3</v>
      </c>
      <c r="F1186" s="11" t="s">
        <v>4</v>
      </c>
      <c r="G1186" s="12" t="s">
        <v>5</v>
      </c>
      <c r="H1186" s="12" t="s">
        <v>6</v>
      </c>
    </row>
    <row r="1187" spans="1:8" x14ac:dyDescent="0.35">
      <c r="A1187" s="16" t="s">
        <v>103</v>
      </c>
      <c r="B1187" s="13">
        <v>1</v>
      </c>
      <c r="C1187" s="14">
        <v>330</v>
      </c>
      <c r="D1187" s="7" t="str">
        <f>IF(OR($C1187=0,$C1187=""),"",VLOOKUP($C1187,entrants,7,FALSE))</f>
        <v>Evie HARRIS-JENKINS</v>
      </c>
      <c r="E1187" s="7" t="str">
        <f>IF(OR($C1187=0,$C1187=""),"",(VLOOKUP($C1187,entrants,10,FALSE)))</f>
        <v>U20 Women</v>
      </c>
      <c r="F1187" s="7" t="str">
        <f>IF(OR($C1187=0,$C1187=""),"",(VLOOKUP($C1187,entrants,8,FALSE)))</f>
        <v>Rugby &amp; Northampton AC</v>
      </c>
      <c r="G1187" s="25">
        <v>38.19</v>
      </c>
    </row>
    <row r="1188" spans="1:8" x14ac:dyDescent="0.35">
      <c r="A1188" s="16" t="s">
        <v>104</v>
      </c>
      <c r="B1188" s="13">
        <v>1</v>
      </c>
      <c r="C1188" s="14">
        <v>369</v>
      </c>
      <c r="D1188" s="7" t="str">
        <f>IF(OR($C1188=0,$C1188=""),"",VLOOKUP($C1188,entrants,7,FALSE))</f>
        <v>Erin STEVENSON</v>
      </c>
      <c r="E1188" s="7" t="str">
        <f>IF(OR($C1188=0,$C1188=""),"",(VLOOKUP($C1188,entrants,10,FALSE)))</f>
        <v>U17 Women</v>
      </c>
      <c r="F1188" s="7" t="str">
        <f>IF(OR($C1188=0,$C1188=""),"",(VLOOKUP($C1188,entrants,8,FALSE)))</f>
        <v>Daventry AAC</v>
      </c>
      <c r="G1188" s="25">
        <v>18.649999999999999</v>
      </c>
    </row>
    <row r="1189" spans="1:8" x14ac:dyDescent="0.35">
      <c r="A1189" s="16"/>
      <c r="B1189" s="13">
        <v>2</v>
      </c>
      <c r="C1189" s="14">
        <v>198</v>
      </c>
      <c r="D1189" s="7" t="s">
        <v>114</v>
      </c>
      <c r="E1189" s="7" t="s">
        <v>115</v>
      </c>
      <c r="F1189" s="7" t="s">
        <v>116</v>
      </c>
      <c r="G1189" s="25">
        <v>17.670000000000002</v>
      </c>
    </row>
    <row r="1190" spans="1:8" x14ac:dyDescent="0.35">
      <c r="A1190" s="16"/>
      <c r="B1190" s="13"/>
      <c r="C1190" s="14"/>
      <c r="D1190" s="7" t="str">
        <f t="shared" ref="D1190:D1202" si="287">IF(OR($C1190=0,$C1190=""),"",VLOOKUP($C1190,entrants,7,FALSE))</f>
        <v/>
      </c>
      <c r="E1190" s="7" t="str">
        <f t="shared" ref="E1190:E1202" si="288">IF(OR($C1190=0,$C1190=""),"",(VLOOKUP($C1190,entrants,10,FALSE)))</f>
        <v/>
      </c>
      <c r="F1190" s="7" t="str">
        <f t="shared" ref="F1190:F1202" si="289">IF(OR($C1190=0,$C1190=""),"",(VLOOKUP($C1190,entrants,8,FALSE)))</f>
        <v/>
      </c>
    </row>
    <row r="1191" spans="1:8" x14ac:dyDescent="0.35">
      <c r="A1191" s="16" t="s">
        <v>117</v>
      </c>
      <c r="B1191" s="13">
        <v>1</v>
      </c>
      <c r="C1191" s="14">
        <v>307</v>
      </c>
      <c r="D1191" s="7" t="str">
        <f t="shared" si="287"/>
        <v>Abigail PEARCE</v>
      </c>
      <c r="E1191" s="7" t="str">
        <f t="shared" si="288"/>
        <v>U15 Girls</v>
      </c>
      <c r="F1191" s="7" t="str">
        <f t="shared" si="289"/>
        <v>Rugby &amp; Northampton AC</v>
      </c>
      <c r="G1191" s="25">
        <v>27.82</v>
      </c>
    </row>
    <row r="1192" spans="1:8" x14ac:dyDescent="0.35">
      <c r="A1192" s="16"/>
      <c r="B1192" s="13">
        <v>2</v>
      </c>
      <c r="C1192" s="14">
        <v>273</v>
      </c>
      <c r="D1192" s="7" t="str">
        <f t="shared" si="287"/>
        <v>Lauren MCMULLEN</v>
      </c>
      <c r="E1192" s="7" t="str">
        <f t="shared" si="288"/>
        <v>U15 Girls</v>
      </c>
      <c r="F1192" s="7" t="str">
        <f t="shared" si="289"/>
        <v>Corby AC</v>
      </c>
      <c r="G1192" s="25">
        <v>24.6</v>
      </c>
    </row>
    <row r="1193" spans="1:8" x14ac:dyDescent="0.35">
      <c r="A1193" s="16"/>
      <c r="B1193" s="13">
        <v>3</v>
      </c>
      <c r="C1193" s="14">
        <v>310</v>
      </c>
      <c r="D1193" s="7" t="str">
        <f t="shared" si="287"/>
        <v>Abigail WARD</v>
      </c>
      <c r="E1193" s="7" t="str">
        <f t="shared" si="288"/>
        <v>U15 Girls</v>
      </c>
      <c r="F1193" s="7" t="str">
        <f t="shared" si="289"/>
        <v>Rugby &amp; Northampton AC</v>
      </c>
      <c r="G1193" s="25">
        <v>23.17</v>
      </c>
    </row>
    <row r="1194" spans="1:8" x14ac:dyDescent="0.35">
      <c r="A1194" s="16"/>
      <c r="B1194" s="13">
        <v>4</v>
      </c>
      <c r="C1194" s="14">
        <v>215</v>
      </c>
      <c r="D1194" s="7" t="str">
        <f t="shared" si="287"/>
        <v>Matilda BRAITHWAITE</v>
      </c>
      <c r="E1194" s="7" t="str">
        <f t="shared" si="288"/>
        <v>U15 Girls</v>
      </c>
      <c r="F1194" s="7" t="str">
        <f t="shared" si="289"/>
        <v>Kettering Town Harriers</v>
      </c>
      <c r="G1194" s="25">
        <v>13.07</v>
      </c>
    </row>
    <row r="1195" spans="1:8" x14ac:dyDescent="0.35">
      <c r="A1195" s="16"/>
      <c r="B1195" s="13">
        <v>5</v>
      </c>
      <c r="C1195" s="14">
        <v>374</v>
      </c>
      <c r="D1195" s="7" t="str">
        <f t="shared" si="287"/>
        <v>Millie TOSELAND</v>
      </c>
      <c r="E1195" s="7" t="str">
        <f t="shared" si="288"/>
        <v>U15 Girls</v>
      </c>
      <c r="F1195" s="7" t="str">
        <f t="shared" si="289"/>
        <v>Kettering Town Harriers</v>
      </c>
      <c r="G1195" s="25">
        <v>11.76</v>
      </c>
    </row>
    <row r="1196" spans="1:8" x14ac:dyDescent="0.35">
      <c r="A1196" s="16"/>
      <c r="B1196" s="13"/>
      <c r="C1196" s="14"/>
      <c r="D1196" s="7" t="str">
        <f t="shared" si="287"/>
        <v/>
      </c>
      <c r="E1196" s="7" t="str">
        <f t="shared" si="288"/>
        <v/>
      </c>
      <c r="F1196" s="7" t="str">
        <f t="shared" si="289"/>
        <v/>
      </c>
    </row>
    <row r="1197" spans="1:8" x14ac:dyDescent="0.35">
      <c r="A1197" s="16" t="s">
        <v>118</v>
      </c>
      <c r="B1197" s="13">
        <v>1</v>
      </c>
      <c r="C1197" s="14">
        <v>362</v>
      </c>
      <c r="D1197" s="7" t="str">
        <f t="shared" si="287"/>
        <v>Matilda RIGBY</v>
      </c>
      <c r="E1197" s="7" t="str">
        <f t="shared" si="288"/>
        <v>U13 Girls</v>
      </c>
      <c r="F1197" s="7" t="str">
        <f t="shared" si="289"/>
        <v>Rugby &amp; Northampton AC</v>
      </c>
      <c r="G1197" s="25">
        <v>17.95</v>
      </c>
    </row>
    <row r="1198" spans="1:8" x14ac:dyDescent="0.35">
      <c r="A1198" s="16"/>
      <c r="B1198" s="13">
        <v>2</v>
      </c>
      <c r="C1198" s="14">
        <v>375</v>
      </c>
      <c r="D1198" s="7" t="str">
        <f t="shared" si="287"/>
        <v>Sophie TOSELAND</v>
      </c>
      <c r="E1198" s="7" t="str">
        <f t="shared" si="288"/>
        <v>U13 Girls</v>
      </c>
      <c r="F1198" s="7" t="str">
        <f t="shared" si="289"/>
        <v>Kettering Town Harriers</v>
      </c>
      <c r="G1198" s="25">
        <v>15.16</v>
      </c>
    </row>
    <row r="1199" spans="1:8" x14ac:dyDescent="0.35">
      <c r="A1199" s="16"/>
      <c r="B1199" s="13">
        <v>3</v>
      </c>
      <c r="C1199" s="14">
        <v>239</v>
      </c>
      <c r="D1199" s="7" t="str">
        <f t="shared" si="287"/>
        <v>Beau LIDDINGTON</v>
      </c>
      <c r="E1199" s="7" t="str">
        <f t="shared" si="288"/>
        <v>U13 Girls</v>
      </c>
      <c r="F1199" s="7" t="str">
        <f t="shared" si="289"/>
        <v>Daventry AAC</v>
      </c>
      <c r="G1199" s="25">
        <v>13.87</v>
      </c>
    </row>
    <row r="1200" spans="1:8" x14ac:dyDescent="0.35">
      <c r="A1200" s="16"/>
      <c r="B1200" s="13">
        <v>4</v>
      </c>
      <c r="C1200" s="14">
        <v>394</v>
      </c>
      <c r="D1200" s="7" t="str">
        <f t="shared" si="287"/>
        <v>Mia COWLEY</v>
      </c>
      <c r="E1200" s="7" t="str">
        <f t="shared" si="288"/>
        <v>U13 Girls</v>
      </c>
      <c r="F1200" s="7" t="str">
        <f t="shared" si="289"/>
        <v>Silson Joggers AC</v>
      </c>
      <c r="G1200" s="25">
        <v>13.45</v>
      </c>
    </row>
    <row r="1201" spans="1:8" x14ac:dyDescent="0.35">
      <c r="A1201" s="16"/>
      <c r="B1201" s="13">
        <v>5</v>
      </c>
      <c r="C1201" s="14">
        <v>227</v>
      </c>
      <c r="D1201" s="7" t="str">
        <f t="shared" si="287"/>
        <v>Ellen GOODHART</v>
      </c>
      <c r="E1201" s="7" t="str">
        <f t="shared" si="288"/>
        <v>U13 Girls</v>
      </c>
      <c r="F1201" s="7" t="str">
        <f t="shared" si="289"/>
        <v>Rugby &amp; Northampton AC</v>
      </c>
      <c r="G1201" s="25">
        <v>9.58</v>
      </c>
    </row>
    <row r="1202" spans="1:8" x14ac:dyDescent="0.35">
      <c r="B1202" s="13"/>
      <c r="C1202" s="14"/>
      <c r="D1202" s="7" t="str">
        <f t="shared" si="287"/>
        <v/>
      </c>
      <c r="E1202" s="7" t="str">
        <f t="shared" si="288"/>
        <v/>
      </c>
      <c r="F1202" s="7" t="str">
        <f t="shared" si="289"/>
        <v/>
      </c>
    </row>
    <row r="1203" spans="1:8" x14ac:dyDescent="0.35">
      <c r="A1203" s="1" t="s">
        <v>119</v>
      </c>
      <c r="D1203" s="7" t="str">
        <f>IF(OR($C1203=0,$C1203=""),"",VLOOKUP($C1203,entrants,5,FALSE))</f>
        <v/>
      </c>
      <c r="F1203" s="7" t="str">
        <f>IF(OR($C1203=0,$C1203=""),"",(VLOOKUP($C1203,entrants,6,FALSE)))</f>
        <v/>
      </c>
    </row>
    <row r="1204" spans="1:8" x14ac:dyDescent="0.35">
      <c r="B1204" s="2">
        <f>IF(OR($A1203=0,$A1203=""),"",VLOOKUP($A1203,timetable,8,FALSE))</f>
        <v>1</v>
      </c>
      <c r="C1204" s="3" t="str">
        <f>IF(OR($A1203=0,$A1203=""),"",VLOOKUP($A1203,timetable,9,FALSE))</f>
        <v xml:space="preserve">F15 U11 Girls Long Jump </v>
      </c>
      <c r="D1204" s="4"/>
      <c r="E1204" s="4"/>
      <c r="F1204" s="4"/>
      <c r="G1204" s="5"/>
    </row>
    <row r="1205" spans="1:8" x14ac:dyDescent="0.35">
      <c r="A1205" s="8">
        <v>1</v>
      </c>
    </row>
    <row r="1206" spans="1:8" x14ac:dyDescent="0.35">
      <c r="B1206" s="9" t="str">
        <f>CONCATENATE("RACE ",A1205)</f>
        <v>RACE 1</v>
      </c>
      <c r="C1206" s="10" t="s">
        <v>1</v>
      </c>
      <c r="D1206" s="11" t="s">
        <v>2</v>
      </c>
      <c r="E1206" s="11" t="s">
        <v>3</v>
      </c>
      <c r="F1206" s="11" t="s">
        <v>4</v>
      </c>
      <c r="G1206" s="12" t="s">
        <v>5</v>
      </c>
      <c r="H1206" s="12" t="s">
        <v>6</v>
      </c>
    </row>
    <row r="1207" spans="1:8" x14ac:dyDescent="0.35">
      <c r="A1207" s="16"/>
      <c r="B1207" s="13">
        <v>1</v>
      </c>
      <c r="C1207" s="14">
        <v>213</v>
      </c>
      <c r="D1207" s="7" t="str">
        <f t="shared" ref="D1207:D1224" si="290">IF(OR($C1207=0,$C1207=""),"",VLOOKUP($C1207,entrants,7,FALSE))</f>
        <v>Alice BENNETT</v>
      </c>
      <c r="E1207" s="7" t="str">
        <f t="shared" ref="E1207:E1224" si="291">IF(OR($C1207=0,$C1207=""),"",(VLOOKUP($C1207,entrants,10,FALSE)))</f>
        <v>U11 Girls</v>
      </c>
      <c r="F1207" s="7" t="str">
        <f t="shared" ref="F1207:F1224" si="292">IF(OR($C1207=0,$C1207=""),"",(VLOOKUP($C1207,entrants,8,FALSE)))</f>
        <v>Rugby &amp; Northampton AC</v>
      </c>
      <c r="G1207" s="25">
        <v>3.65</v>
      </c>
    </row>
    <row r="1208" spans="1:8" x14ac:dyDescent="0.35">
      <c r="A1208" s="16"/>
      <c r="B1208" s="13">
        <v>2</v>
      </c>
      <c r="C1208" s="14">
        <v>248</v>
      </c>
      <c r="D1208" s="7" t="str">
        <f t="shared" si="290"/>
        <v>Onachukwu NDEFO</v>
      </c>
      <c r="E1208" s="7" t="str">
        <f t="shared" si="291"/>
        <v>U11 Girls</v>
      </c>
      <c r="F1208" s="7" t="str">
        <f t="shared" si="292"/>
        <v>Rugby &amp; Northampton AC</v>
      </c>
      <c r="G1208" s="25">
        <v>3.57</v>
      </c>
    </row>
    <row r="1209" spans="1:8" x14ac:dyDescent="0.35">
      <c r="A1209" s="16"/>
      <c r="B1209" s="13">
        <v>3</v>
      </c>
      <c r="C1209" s="14">
        <v>225</v>
      </c>
      <c r="D1209" s="7" t="str">
        <f t="shared" si="290"/>
        <v>Kae CRISP</v>
      </c>
      <c r="E1209" s="7" t="str">
        <f t="shared" si="291"/>
        <v>U11 Girls</v>
      </c>
      <c r="F1209" s="7" t="str">
        <f t="shared" si="292"/>
        <v>Rugby &amp; Northampton AC</v>
      </c>
      <c r="G1209" s="25">
        <v>3.55</v>
      </c>
    </row>
    <row r="1210" spans="1:8" x14ac:dyDescent="0.35">
      <c r="A1210" s="16"/>
      <c r="B1210" s="13">
        <v>4</v>
      </c>
      <c r="C1210" s="14">
        <v>351</v>
      </c>
      <c r="D1210" s="7" t="str">
        <f t="shared" si="290"/>
        <v>Orla MYERS</v>
      </c>
      <c r="E1210" s="7" t="str">
        <f t="shared" si="291"/>
        <v>U11 Girls</v>
      </c>
      <c r="F1210" s="7" t="str">
        <f t="shared" si="292"/>
        <v>Rugby &amp; Northampton AC</v>
      </c>
      <c r="G1210" s="25">
        <v>3.02</v>
      </c>
    </row>
    <row r="1211" spans="1:8" x14ac:dyDescent="0.35">
      <c r="A1211" s="16"/>
      <c r="B1211" s="13">
        <v>5</v>
      </c>
      <c r="C1211" s="14">
        <v>220</v>
      </c>
      <c r="D1211" s="7" t="str">
        <f t="shared" si="290"/>
        <v>Amelia CEBAK</v>
      </c>
      <c r="E1211" s="7" t="str">
        <f t="shared" si="291"/>
        <v>U11 Girls</v>
      </c>
      <c r="F1211" s="7" t="str">
        <f t="shared" si="292"/>
        <v>Rugby &amp; Northampton AC</v>
      </c>
      <c r="G1211" s="25">
        <v>3.01</v>
      </c>
    </row>
    <row r="1212" spans="1:8" x14ac:dyDescent="0.35">
      <c r="A1212" s="16"/>
      <c r="B1212" s="13">
        <v>6</v>
      </c>
      <c r="C1212" s="14">
        <v>237</v>
      </c>
      <c r="D1212" s="7" t="str">
        <f t="shared" si="290"/>
        <v>Jemima LAMBERT</v>
      </c>
      <c r="E1212" s="7" t="str">
        <f t="shared" si="291"/>
        <v>U11 Girls</v>
      </c>
      <c r="F1212" s="7" t="str">
        <f t="shared" si="292"/>
        <v>Rugby &amp; Northampton AC</v>
      </c>
      <c r="G1212" s="25">
        <v>2.95</v>
      </c>
    </row>
    <row r="1213" spans="1:8" x14ac:dyDescent="0.35">
      <c r="A1213" s="16"/>
      <c r="B1213" s="13">
        <v>7</v>
      </c>
      <c r="C1213" s="14">
        <v>247</v>
      </c>
      <c r="D1213" s="7" t="str">
        <f t="shared" si="290"/>
        <v>Zoë MORGAN WILLIAMS</v>
      </c>
      <c r="E1213" s="7" t="str">
        <f t="shared" si="291"/>
        <v>U11 Girls</v>
      </c>
      <c r="F1213" s="7" t="str">
        <f t="shared" si="292"/>
        <v>Harborough AC</v>
      </c>
      <c r="G1213" s="25">
        <v>2.86</v>
      </c>
    </row>
    <row r="1214" spans="1:8" x14ac:dyDescent="0.35">
      <c r="A1214" s="16"/>
      <c r="B1214" s="13">
        <v>8</v>
      </c>
      <c r="C1214" s="14">
        <v>260</v>
      </c>
      <c r="D1214" s="7" t="str">
        <f t="shared" si="290"/>
        <v>Honor SOMERVILLE-COTTON</v>
      </c>
      <c r="E1214" s="7" t="str">
        <f t="shared" si="291"/>
        <v>U11 Girls</v>
      </c>
      <c r="F1214" s="7" t="str">
        <f t="shared" si="292"/>
        <v>Corby AC</v>
      </c>
      <c r="G1214" s="25">
        <v>2.8</v>
      </c>
    </row>
    <row r="1215" spans="1:8" x14ac:dyDescent="0.35">
      <c r="A1215" s="16"/>
      <c r="B1215" s="13">
        <v>9</v>
      </c>
      <c r="C1215" s="14">
        <v>217</v>
      </c>
      <c r="D1215" s="7" t="str">
        <f t="shared" si="290"/>
        <v>Lilly BUCK</v>
      </c>
      <c r="E1215" s="7" t="str">
        <f t="shared" si="291"/>
        <v>U11 Girls</v>
      </c>
      <c r="F1215" s="7" t="str">
        <f t="shared" si="292"/>
        <v>Rugby &amp; Northampton AC</v>
      </c>
      <c r="G1215" s="25">
        <v>2.75</v>
      </c>
    </row>
    <row r="1216" spans="1:8" x14ac:dyDescent="0.35">
      <c r="A1216" s="16"/>
      <c r="B1216" s="13">
        <v>10</v>
      </c>
      <c r="C1216" s="14">
        <v>336</v>
      </c>
      <c r="D1216" s="7" t="str">
        <f t="shared" si="290"/>
        <v>Grace LAUGHTON</v>
      </c>
      <c r="E1216" s="7" t="str">
        <f t="shared" si="291"/>
        <v>U11 Girls</v>
      </c>
      <c r="F1216" s="7" t="str">
        <f t="shared" si="292"/>
        <v>Rugby &amp; Northampton AC</v>
      </c>
      <c r="G1216" s="25">
        <v>2.66</v>
      </c>
    </row>
    <row r="1217" spans="1:8" x14ac:dyDescent="0.35">
      <c r="A1217" s="16"/>
      <c r="B1217" s="13">
        <v>11</v>
      </c>
      <c r="C1217" s="14">
        <v>206</v>
      </c>
      <c r="D1217" s="7" t="str">
        <f t="shared" si="290"/>
        <v>Beatrix BAFFOE</v>
      </c>
      <c r="E1217" s="7" t="str">
        <f t="shared" si="291"/>
        <v>U11 Girls</v>
      </c>
      <c r="F1217" s="7" t="str">
        <f t="shared" si="292"/>
        <v>Rugby &amp; Northampton AC</v>
      </c>
      <c r="G1217" s="25">
        <v>2.38</v>
      </c>
    </row>
    <row r="1218" spans="1:8" x14ac:dyDescent="0.35">
      <c r="A1218" s="16"/>
      <c r="B1218" s="13">
        <v>12</v>
      </c>
      <c r="C1218" s="14"/>
      <c r="D1218" s="7" t="str">
        <f t="shared" si="290"/>
        <v/>
      </c>
      <c r="E1218" s="7" t="str">
        <f t="shared" si="291"/>
        <v/>
      </c>
      <c r="F1218" s="7" t="str">
        <f t="shared" si="292"/>
        <v/>
      </c>
    </row>
    <row r="1219" spans="1:8" x14ac:dyDescent="0.35">
      <c r="A1219" s="16"/>
      <c r="B1219" s="13">
        <v>13</v>
      </c>
      <c r="C1219" s="14"/>
      <c r="D1219" s="7" t="str">
        <f t="shared" si="290"/>
        <v/>
      </c>
      <c r="E1219" s="7" t="str">
        <f t="shared" si="291"/>
        <v/>
      </c>
      <c r="F1219" s="7" t="str">
        <f t="shared" si="292"/>
        <v/>
      </c>
    </row>
    <row r="1220" spans="1:8" x14ac:dyDescent="0.35">
      <c r="A1220" s="16"/>
      <c r="B1220" s="13">
        <v>14</v>
      </c>
      <c r="C1220" s="14"/>
      <c r="D1220" s="7" t="str">
        <f t="shared" si="290"/>
        <v/>
      </c>
      <c r="E1220" s="7" t="str">
        <f t="shared" si="291"/>
        <v/>
      </c>
      <c r="F1220" s="7" t="str">
        <f t="shared" si="292"/>
        <v/>
      </c>
    </row>
    <row r="1221" spans="1:8" x14ac:dyDescent="0.35">
      <c r="A1221" s="16"/>
      <c r="B1221" s="13">
        <v>15</v>
      </c>
      <c r="C1221" s="14"/>
      <c r="D1221" s="7" t="str">
        <f t="shared" si="290"/>
        <v/>
      </c>
      <c r="E1221" s="7" t="str">
        <f t="shared" si="291"/>
        <v/>
      </c>
      <c r="F1221" s="7" t="str">
        <f t="shared" si="292"/>
        <v/>
      </c>
    </row>
    <row r="1222" spans="1:8" x14ac:dyDescent="0.35">
      <c r="A1222" s="16"/>
      <c r="B1222" s="13">
        <v>16</v>
      </c>
      <c r="C1222" s="14"/>
      <c r="D1222" s="7" t="str">
        <f t="shared" si="290"/>
        <v/>
      </c>
      <c r="E1222" s="7" t="str">
        <f t="shared" si="291"/>
        <v/>
      </c>
      <c r="F1222" s="7" t="str">
        <f t="shared" si="292"/>
        <v/>
      </c>
    </row>
    <row r="1223" spans="1:8" x14ac:dyDescent="0.35">
      <c r="A1223" s="16"/>
      <c r="B1223" s="13">
        <v>17</v>
      </c>
      <c r="C1223" s="14"/>
      <c r="D1223" s="7" t="str">
        <f t="shared" si="290"/>
        <v/>
      </c>
      <c r="E1223" s="7" t="str">
        <f t="shared" si="291"/>
        <v/>
      </c>
      <c r="F1223" s="7" t="str">
        <f t="shared" si="292"/>
        <v/>
      </c>
    </row>
    <row r="1224" spans="1:8" x14ac:dyDescent="0.35">
      <c r="B1224" s="13">
        <v>18</v>
      </c>
      <c r="C1224" s="14"/>
      <c r="D1224" s="7" t="str">
        <f t="shared" si="290"/>
        <v/>
      </c>
      <c r="E1224" s="7" t="str">
        <f t="shared" si="291"/>
        <v/>
      </c>
      <c r="F1224" s="7" t="str">
        <f t="shared" si="292"/>
        <v/>
      </c>
    </row>
    <row r="1225" spans="1:8" x14ac:dyDescent="0.35">
      <c r="A1225" s="1" t="s">
        <v>120</v>
      </c>
    </row>
    <row r="1226" spans="1:8" x14ac:dyDescent="0.35">
      <c r="B1226" s="2">
        <f>IF(OR($A1225=0,$A1225=""),"",VLOOKUP($A1225,timetable,8,FALSE))</f>
        <v>1.3</v>
      </c>
      <c r="C1226" s="3" t="str">
        <f>IF(OR($A1225=0,$A1225=""),"",VLOOKUP($A1225,timetable,9,FALSE))</f>
        <v xml:space="preserve">F16 u17M &amp; Older High Jump </v>
      </c>
      <c r="D1226" s="4"/>
      <c r="E1226" s="4"/>
      <c r="F1226" s="4"/>
      <c r="G1226" s="5"/>
    </row>
    <row r="1227" spans="1:8" x14ac:dyDescent="0.35">
      <c r="A1227" s="8">
        <v>1</v>
      </c>
    </row>
    <row r="1228" spans="1:8" x14ac:dyDescent="0.35">
      <c r="B1228" s="9" t="str">
        <f>CONCATENATE("RACE ",A1227)</f>
        <v>RACE 1</v>
      </c>
      <c r="C1228" s="10" t="s">
        <v>1</v>
      </c>
      <c r="D1228" s="11" t="s">
        <v>2</v>
      </c>
      <c r="E1228" s="11" t="s">
        <v>3</v>
      </c>
      <c r="F1228" s="11" t="s">
        <v>4</v>
      </c>
      <c r="G1228" s="12" t="s">
        <v>5</v>
      </c>
      <c r="H1228" s="12" t="s">
        <v>6</v>
      </c>
    </row>
    <row r="1229" spans="1:8" x14ac:dyDescent="0.35">
      <c r="A1229" s="16" t="s">
        <v>121</v>
      </c>
      <c r="B1229" s="13">
        <v>1</v>
      </c>
      <c r="C1229" s="14">
        <v>36</v>
      </c>
      <c r="D1229" s="7" t="str">
        <f t="shared" ref="D1229:D1244" si="293">IF(OR($C1229=0,$C1229=""),"",VLOOKUP($C1229,entrants,7,FALSE))</f>
        <v>Leon MARTIN-EVANS</v>
      </c>
      <c r="E1229" s="7" t="str">
        <f t="shared" ref="E1229:E1244" si="294">IF(OR($C1229=0,$C1229=""),"",(VLOOKUP($C1229,entrants,10,FALSE)))</f>
        <v>U17 Men</v>
      </c>
      <c r="F1229" s="7" t="str">
        <f t="shared" ref="F1229:F1244" si="295">IF(OR($C1229=0,$C1229=""),"",(VLOOKUP($C1229,entrants,8,FALSE)))</f>
        <v>Daventry AAC</v>
      </c>
      <c r="G1229" s="25">
        <v>1.85</v>
      </c>
    </row>
    <row r="1230" spans="1:8" x14ac:dyDescent="0.35">
      <c r="A1230" s="16"/>
      <c r="B1230" s="17">
        <v>2</v>
      </c>
      <c r="C1230" s="14">
        <v>90</v>
      </c>
      <c r="D1230" s="7" t="str">
        <f t="shared" si="293"/>
        <v>Ewan ROBERTS</v>
      </c>
      <c r="E1230" s="7" t="str">
        <f t="shared" si="294"/>
        <v>U17 Men</v>
      </c>
      <c r="F1230" s="7" t="str">
        <f t="shared" si="295"/>
        <v>Rugby &amp; Northampton AC</v>
      </c>
      <c r="G1230" s="22">
        <v>1.55</v>
      </c>
    </row>
    <row r="1231" spans="1:8" x14ac:dyDescent="0.35">
      <c r="A1231" s="16"/>
      <c r="B1231" s="17"/>
      <c r="C1231" s="14"/>
      <c r="D1231" s="7" t="str">
        <f t="shared" si="293"/>
        <v/>
      </c>
      <c r="E1231" s="7" t="str">
        <f t="shared" si="294"/>
        <v/>
      </c>
      <c r="F1231" s="7" t="str">
        <f t="shared" si="295"/>
        <v/>
      </c>
      <c r="G1231" s="22"/>
    </row>
    <row r="1232" spans="1:8" x14ac:dyDescent="0.35">
      <c r="A1232" s="16" t="s">
        <v>122</v>
      </c>
      <c r="B1232" s="17">
        <v>1</v>
      </c>
      <c r="C1232" s="14">
        <v>118</v>
      </c>
      <c r="D1232" s="7" t="str">
        <f t="shared" si="293"/>
        <v>Jason DANKYI</v>
      </c>
      <c r="E1232" s="7" t="str">
        <f t="shared" si="294"/>
        <v>U20 Men</v>
      </c>
      <c r="F1232" s="7" t="str">
        <f t="shared" si="295"/>
        <v>Rugby &amp; Northampton AC</v>
      </c>
      <c r="G1232" s="22">
        <v>1.75</v>
      </c>
    </row>
    <row r="1233" spans="1:8" x14ac:dyDescent="0.35">
      <c r="A1233" s="16"/>
      <c r="B1233" s="17">
        <v>2</v>
      </c>
      <c r="C1233" s="14">
        <v>50</v>
      </c>
      <c r="D1233" s="7" t="str">
        <f t="shared" si="293"/>
        <v>Giorgio SAROLI</v>
      </c>
      <c r="E1233" s="7" t="str">
        <f t="shared" si="294"/>
        <v>U20 Men</v>
      </c>
      <c r="F1233" s="7" t="str">
        <f t="shared" si="295"/>
        <v>Rugby &amp; Northampton AC</v>
      </c>
      <c r="G1233" s="22">
        <v>1.6</v>
      </c>
    </row>
    <row r="1234" spans="1:8" x14ac:dyDescent="0.35">
      <c r="A1234" s="16"/>
      <c r="B1234" s="17"/>
      <c r="C1234" s="14"/>
      <c r="D1234" s="7" t="str">
        <f t="shared" si="293"/>
        <v/>
      </c>
      <c r="E1234" s="7" t="str">
        <f t="shared" si="294"/>
        <v/>
      </c>
      <c r="F1234" s="7" t="str">
        <f t="shared" si="295"/>
        <v/>
      </c>
      <c r="G1234" s="22"/>
    </row>
    <row r="1235" spans="1:8" x14ac:dyDescent="0.35">
      <c r="A1235" s="16" t="s">
        <v>100</v>
      </c>
      <c r="B1235" s="17">
        <v>1</v>
      </c>
      <c r="C1235" s="14">
        <v>67</v>
      </c>
      <c r="D1235" s="7" t="str">
        <f t="shared" si="293"/>
        <v>Kieran RUSS</v>
      </c>
      <c r="E1235" s="7" t="str">
        <f t="shared" si="294"/>
        <v>U23 Men</v>
      </c>
      <c r="F1235" s="7" t="str">
        <f t="shared" si="295"/>
        <v>Daventry AAC</v>
      </c>
      <c r="G1235" s="22">
        <v>1.65</v>
      </c>
    </row>
    <row r="1236" spans="1:8" x14ac:dyDescent="0.35">
      <c r="A1236" s="16"/>
      <c r="B1236" s="17"/>
      <c r="C1236" s="14"/>
      <c r="D1236" s="7" t="str">
        <f t="shared" si="293"/>
        <v/>
      </c>
      <c r="E1236" s="7" t="str">
        <f t="shared" si="294"/>
        <v/>
      </c>
      <c r="F1236" s="7" t="str">
        <f t="shared" si="295"/>
        <v/>
      </c>
    </row>
    <row r="1237" spans="1:8" x14ac:dyDescent="0.35">
      <c r="A1237" s="16" t="s">
        <v>123</v>
      </c>
      <c r="B1237" s="17">
        <v>1</v>
      </c>
      <c r="C1237" s="14">
        <v>7</v>
      </c>
      <c r="D1237" s="7" t="str">
        <f t="shared" si="293"/>
        <v>Nick BREEZE</v>
      </c>
      <c r="E1237" s="7" t="str">
        <f t="shared" si="294"/>
        <v>Masters (M)</v>
      </c>
      <c r="F1237" s="7" t="str">
        <f t="shared" si="295"/>
        <v>Wellingborough &amp; District AC</v>
      </c>
      <c r="G1237" s="22">
        <v>1.5</v>
      </c>
    </row>
    <row r="1238" spans="1:8" x14ac:dyDescent="0.35">
      <c r="A1238" s="16"/>
      <c r="B1238" s="17"/>
      <c r="C1238" s="14"/>
      <c r="D1238" s="7" t="str">
        <f t="shared" si="293"/>
        <v/>
      </c>
      <c r="E1238" s="7" t="str">
        <f t="shared" si="294"/>
        <v/>
      </c>
      <c r="F1238" s="7" t="str">
        <f t="shared" si="295"/>
        <v/>
      </c>
      <c r="G1238" s="22"/>
    </row>
    <row r="1239" spans="1:8" x14ac:dyDescent="0.35">
      <c r="A1239" s="16"/>
      <c r="B1239" s="17"/>
      <c r="C1239" s="14"/>
      <c r="D1239" s="7" t="str">
        <f t="shared" si="293"/>
        <v/>
      </c>
      <c r="E1239" s="7" t="str">
        <f t="shared" si="294"/>
        <v/>
      </c>
      <c r="F1239" s="7" t="str">
        <f t="shared" si="295"/>
        <v/>
      </c>
      <c r="G1239" s="22"/>
    </row>
    <row r="1240" spans="1:8" x14ac:dyDescent="0.35">
      <c r="A1240" s="16"/>
      <c r="B1240" s="17"/>
      <c r="C1240" s="14"/>
      <c r="D1240" s="7" t="str">
        <f t="shared" si="293"/>
        <v/>
      </c>
      <c r="E1240" s="7" t="str">
        <f t="shared" si="294"/>
        <v/>
      </c>
      <c r="F1240" s="7" t="str">
        <f t="shared" si="295"/>
        <v/>
      </c>
      <c r="G1240" s="22"/>
    </row>
    <row r="1241" spans="1:8" x14ac:dyDescent="0.35">
      <c r="A1241" s="16"/>
      <c r="B1241" s="17"/>
      <c r="C1241" s="14"/>
      <c r="D1241" s="7" t="str">
        <f t="shared" si="293"/>
        <v/>
      </c>
      <c r="E1241" s="7" t="str">
        <f t="shared" si="294"/>
        <v/>
      </c>
      <c r="F1241" s="7" t="str">
        <f t="shared" si="295"/>
        <v/>
      </c>
      <c r="G1241" s="22"/>
    </row>
    <row r="1242" spans="1:8" x14ac:dyDescent="0.35">
      <c r="A1242" s="16"/>
      <c r="B1242" s="17"/>
      <c r="C1242" s="14"/>
      <c r="D1242" s="7" t="str">
        <f t="shared" si="293"/>
        <v/>
      </c>
      <c r="E1242" s="7" t="str">
        <f t="shared" si="294"/>
        <v/>
      </c>
      <c r="F1242" s="7" t="str">
        <f t="shared" si="295"/>
        <v/>
      </c>
      <c r="G1242" s="22"/>
    </row>
    <row r="1243" spans="1:8" x14ac:dyDescent="0.35">
      <c r="B1243" s="17"/>
      <c r="C1243" s="14"/>
      <c r="D1243" s="7" t="str">
        <f t="shared" si="293"/>
        <v/>
      </c>
      <c r="E1243" s="7" t="str">
        <f t="shared" si="294"/>
        <v/>
      </c>
      <c r="F1243" s="7" t="str">
        <f t="shared" si="295"/>
        <v/>
      </c>
      <c r="G1243" s="22"/>
    </row>
    <row r="1244" spans="1:8" x14ac:dyDescent="0.35">
      <c r="B1244" s="17"/>
      <c r="C1244" s="14"/>
      <c r="D1244" s="7" t="str">
        <f t="shared" si="293"/>
        <v/>
      </c>
      <c r="E1244" s="7" t="str">
        <f t="shared" si="294"/>
        <v/>
      </c>
      <c r="F1244" s="7" t="str">
        <f t="shared" si="295"/>
        <v/>
      </c>
      <c r="G1244" s="22"/>
    </row>
    <row r="1245" spans="1:8" x14ac:dyDescent="0.35">
      <c r="A1245" s="1" t="s">
        <v>124</v>
      </c>
      <c r="D1245" s="7" t="str">
        <f>IF(OR($C1245=0,$C1245=""),"",VLOOKUP($C1245,entrants,5,FALSE))</f>
        <v/>
      </c>
      <c r="F1245" s="7" t="str">
        <f>IF(OR($C1245=0,$C1245=""),"",(VLOOKUP($C1245,entrants,6,FALSE)))</f>
        <v/>
      </c>
    </row>
    <row r="1246" spans="1:8" x14ac:dyDescent="0.35">
      <c r="B1246" s="2">
        <f>IF(OR($A1245=0,$A1245=""),"",VLOOKUP($A1245,timetable,8,FALSE))</f>
        <v>2</v>
      </c>
      <c r="C1246" s="3" t="str">
        <f>IF(OR($A1245=0,$A1245=""),"",VLOOKUP($A1245,timetable,9,FALSE))</f>
        <v xml:space="preserve">F17 All Athletes Javelin </v>
      </c>
      <c r="D1246" s="4"/>
      <c r="E1246" s="4"/>
      <c r="F1246" s="4"/>
      <c r="G1246" s="5"/>
    </row>
    <row r="1247" spans="1:8" x14ac:dyDescent="0.35">
      <c r="A1247" s="8">
        <v>1</v>
      </c>
    </row>
    <row r="1248" spans="1:8" x14ac:dyDescent="0.35">
      <c r="B1248" s="9" t="str">
        <f>CONCATENATE("RACE ",A1247)</f>
        <v>RACE 1</v>
      </c>
      <c r="C1248" s="10" t="s">
        <v>1</v>
      </c>
      <c r="D1248" s="11" t="s">
        <v>2</v>
      </c>
      <c r="E1248" s="11" t="s">
        <v>3</v>
      </c>
      <c r="F1248" s="11" t="s">
        <v>4</v>
      </c>
      <c r="G1248" s="12" t="s">
        <v>5</v>
      </c>
      <c r="H1248" s="12" t="s">
        <v>6</v>
      </c>
    </row>
    <row r="1249" spans="1:7" x14ac:dyDescent="0.35">
      <c r="A1249" s="16" t="s">
        <v>125</v>
      </c>
      <c r="B1249" s="13">
        <v>1</v>
      </c>
      <c r="C1249" s="14">
        <v>4</v>
      </c>
      <c r="D1249" s="7" t="str">
        <f t="shared" ref="D1249:D1264" si="296">IF(OR($C1249=0,$C1249=""),"",VLOOKUP($C1249,entrants,7,FALSE))</f>
        <v>Eoin BEEVERS</v>
      </c>
      <c r="E1249" s="7" t="str">
        <f t="shared" ref="E1249:E1264" si="297">IF(OR($C1249=0,$C1249=""),"",(VLOOKUP($C1249,entrants,10,FALSE)))</f>
        <v>U13 Boys</v>
      </c>
      <c r="F1249" s="7" t="str">
        <f t="shared" ref="F1249:F1264" si="298">IF(OR($C1249=0,$C1249=""),"",(VLOOKUP($C1249,entrants,8,FALSE)))</f>
        <v>Daventry AAC</v>
      </c>
      <c r="G1249" s="22">
        <v>22.57</v>
      </c>
    </row>
    <row r="1250" spans="1:7" x14ac:dyDescent="0.35">
      <c r="A1250" s="16"/>
      <c r="B1250" s="17">
        <v>2</v>
      </c>
      <c r="C1250" s="14">
        <v>61</v>
      </c>
      <c r="D1250" s="7" t="str">
        <f t="shared" si="296"/>
        <v>Joshua TUTT</v>
      </c>
      <c r="E1250" s="7" t="str">
        <f t="shared" si="297"/>
        <v>U13 Boys</v>
      </c>
      <c r="F1250" s="7" t="str">
        <f t="shared" si="298"/>
        <v>Rugby &amp; Northampton AC</v>
      </c>
      <c r="G1250" s="22">
        <v>20.85</v>
      </c>
    </row>
    <row r="1251" spans="1:7" x14ac:dyDescent="0.35">
      <c r="A1251" s="16"/>
      <c r="B1251" s="17">
        <v>3</v>
      </c>
      <c r="C1251" s="14">
        <v>109</v>
      </c>
      <c r="D1251" s="7" t="str">
        <f t="shared" si="296"/>
        <v>Toby BUCK</v>
      </c>
      <c r="E1251" s="7" t="str">
        <f t="shared" si="297"/>
        <v>U13 Boys</v>
      </c>
      <c r="F1251" s="7" t="str">
        <f t="shared" si="298"/>
        <v>Rugby &amp; Northampton AC</v>
      </c>
      <c r="G1251" s="25">
        <v>16.13</v>
      </c>
    </row>
    <row r="1252" spans="1:7" x14ac:dyDescent="0.35">
      <c r="A1252" s="16"/>
      <c r="B1252" s="17">
        <v>4</v>
      </c>
      <c r="C1252" s="14">
        <v>21</v>
      </c>
      <c r="D1252" s="7" t="str">
        <f t="shared" si="296"/>
        <v>Luc FAYS</v>
      </c>
      <c r="E1252" s="7" t="str">
        <f t="shared" si="297"/>
        <v>U13 Boys</v>
      </c>
      <c r="F1252" s="7" t="str">
        <f t="shared" si="298"/>
        <v>Rugby &amp; Northampton AC</v>
      </c>
      <c r="G1252" s="22">
        <v>13.2</v>
      </c>
    </row>
    <row r="1253" spans="1:7" x14ac:dyDescent="0.35">
      <c r="A1253" s="16"/>
      <c r="B1253" s="17">
        <v>5</v>
      </c>
      <c r="C1253" s="14">
        <v>116</v>
      </c>
      <c r="D1253" s="7" t="str">
        <f t="shared" si="296"/>
        <v>Michael CORBETT</v>
      </c>
      <c r="E1253" s="7" t="str">
        <f t="shared" si="297"/>
        <v>U13 Boys</v>
      </c>
      <c r="F1253" s="7" t="str">
        <f t="shared" si="298"/>
        <v>Rugby &amp; Northampton AC</v>
      </c>
      <c r="G1253" s="22">
        <v>12.58</v>
      </c>
    </row>
    <row r="1254" spans="1:7" x14ac:dyDescent="0.35">
      <c r="A1254" s="16"/>
      <c r="B1254" s="17"/>
      <c r="C1254" s="14"/>
      <c r="D1254" s="7" t="str">
        <f t="shared" si="296"/>
        <v/>
      </c>
      <c r="E1254" s="7" t="str">
        <f t="shared" si="297"/>
        <v/>
      </c>
      <c r="F1254" s="7" t="str">
        <f t="shared" si="298"/>
        <v/>
      </c>
      <c r="G1254" s="22"/>
    </row>
    <row r="1255" spans="1:7" x14ac:dyDescent="0.35">
      <c r="A1255" s="16" t="s">
        <v>126</v>
      </c>
      <c r="B1255" s="17">
        <v>1</v>
      </c>
      <c r="C1255" s="14">
        <v>114</v>
      </c>
      <c r="D1255" s="7" t="str">
        <f t="shared" si="296"/>
        <v>Henri CODLING</v>
      </c>
      <c r="E1255" s="7" t="str">
        <f t="shared" si="297"/>
        <v>U15 Boys</v>
      </c>
      <c r="F1255" s="7" t="str">
        <f t="shared" si="298"/>
        <v>Kettering Town Harriers</v>
      </c>
      <c r="G1255" s="25">
        <v>20.309999999999999</v>
      </c>
    </row>
    <row r="1256" spans="1:7" x14ac:dyDescent="0.35">
      <c r="A1256" s="16"/>
      <c r="B1256" s="17">
        <v>2</v>
      </c>
      <c r="C1256" s="14">
        <v>59</v>
      </c>
      <c r="D1256" s="7" t="str">
        <f t="shared" si="296"/>
        <v>William THORP</v>
      </c>
      <c r="E1256" s="7" t="str">
        <f t="shared" si="297"/>
        <v>U15 Boys</v>
      </c>
      <c r="F1256" s="7" t="str">
        <f t="shared" si="298"/>
        <v>Daventry AAC</v>
      </c>
      <c r="G1256" s="22">
        <v>18.84</v>
      </c>
    </row>
    <row r="1257" spans="1:7" x14ac:dyDescent="0.35">
      <c r="A1257" s="16"/>
      <c r="B1257" s="17"/>
      <c r="C1257" s="14"/>
      <c r="D1257" s="7" t="str">
        <f t="shared" si="296"/>
        <v/>
      </c>
      <c r="E1257" s="7" t="str">
        <f t="shared" si="297"/>
        <v/>
      </c>
      <c r="F1257" s="7" t="str">
        <f t="shared" si="298"/>
        <v/>
      </c>
      <c r="G1257" s="22"/>
    </row>
    <row r="1258" spans="1:7" x14ac:dyDescent="0.35">
      <c r="A1258" s="16" t="s">
        <v>107</v>
      </c>
      <c r="B1258" s="17">
        <v>1</v>
      </c>
      <c r="C1258" s="14">
        <v>140</v>
      </c>
      <c r="D1258" s="7" t="str">
        <f t="shared" si="296"/>
        <v>Ryan HODGES</v>
      </c>
      <c r="E1258" s="7" t="str">
        <f t="shared" si="297"/>
        <v>U17 Men</v>
      </c>
      <c r="F1258" s="7" t="str">
        <f t="shared" si="298"/>
        <v>Rugby &amp; Northampton AC</v>
      </c>
      <c r="G1258" s="22">
        <v>39.22</v>
      </c>
    </row>
    <row r="1259" spans="1:7" x14ac:dyDescent="0.35">
      <c r="A1259" s="16"/>
      <c r="B1259" s="17">
        <v>2</v>
      </c>
      <c r="C1259" s="14">
        <v>36</v>
      </c>
      <c r="D1259" s="7" t="str">
        <f t="shared" si="296"/>
        <v>Leon MARTIN-EVANS</v>
      </c>
      <c r="E1259" s="7" t="str">
        <f t="shared" si="297"/>
        <v>U17 Men</v>
      </c>
      <c r="F1259" s="7" t="str">
        <f t="shared" si="298"/>
        <v>Daventry AAC</v>
      </c>
      <c r="G1259" s="22">
        <v>30.46</v>
      </c>
    </row>
    <row r="1260" spans="1:7" x14ac:dyDescent="0.35">
      <c r="A1260" s="16"/>
      <c r="B1260" s="17"/>
      <c r="C1260" s="14"/>
      <c r="D1260" s="7" t="str">
        <f t="shared" si="296"/>
        <v/>
      </c>
      <c r="E1260" s="7" t="str">
        <f t="shared" si="297"/>
        <v/>
      </c>
      <c r="F1260" s="7" t="str">
        <f t="shared" si="298"/>
        <v/>
      </c>
      <c r="G1260" s="22"/>
    </row>
    <row r="1261" spans="1:7" x14ac:dyDescent="0.35">
      <c r="A1261" s="16" t="s">
        <v>123</v>
      </c>
      <c r="B1261" s="17">
        <v>1</v>
      </c>
      <c r="C1261" s="14">
        <v>7</v>
      </c>
      <c r="D1261" s="7" t="str">
        <f t="shared" si="296"/>
        <v>Nick BREEZE</v>
      </c>
      <c r="E1261" s="7" t="str">
        <f t="shared" si="297"/>
        <v>Masters (M)</v>
      </c>
      <c r="F1261" s="7" t="str">
        <f t="shared" si="298"/>
        <v>Wellingborough &amp; District AC</v>
      </c>
      <c r="G1261" s="22">
        <v>27.91</v>
      </c>
    </row>
    <row r="1262" spans="1:7" x14ac:dyDescent="0.35">
      <c r="A1262" s="16"/>
      <c r="B1262" s="17"/>
      <c r="C1262" s="14"/>
      <c r="D1262" s="7" t="str">
        <f t="shared" si="296"/>
        <v/>
      </c>
      <c r="E1262" s="7" t="str">
        <f t="shared" si="297"/>
        <v/>
      </c>
      <c r="F1262" s="7" t="str">
        <f t="shared" si="298"/>
        <v/>
      </c>
      <c r="G1262" s="22"/>
    </row>
    <row r="1263" spans="1:7" x14ac:dyDescent="0.35">
      <c r="A1263" s="16"/>
      <c r="B1263" s="17"/>
      <c r="C1263" s="14"/>
      <c r="D1263" s="7" t="str">
        <f t="shared" si="296"/>
        <v/>
      </c>
      <c r="E1263" s="7" t="str">
        <f t="shared" si="297"/>
        <v/>
      </c>
      <c r="F1263" s="7" t="str">
        <f t="shared" si="298"/>
        <v/>
      </c>
      <c r="G1263" s="22"/>
    </row>
    <row r="1264" spans="1:7" x14ac:dyDescent="0.35">
      <c r="B1264" s="17"/>
      <c r="C1264" s="14"/>
      <c r="D1264" s="7" t="str">
        <f t="shared" si="296"/>
        <v/>
      </c>
      <c r="E1264" s="7" t="str">
        <f t="shared" si="297"/>
        <v/>
      </c>
      <c r="F1264" s="7" t="str">
        <f t="shared" si="298"/>
        <v/>
      </c>
      <c r="G1264" s="22"/>
    </row>
    <row r="1265" spans="1:8" x14ac:dyDescent="0.35">
      <c r="A1265" s="1" t="s">
        <v>127</v>
      </c>
      <c r="D1265" s="7" t="str">
        <f>IF(OR($C1265=0,$C1265=""),"",VLOOKUP($C1265,entrants,5,FALSE))</f>
        <v/>
      </c>
      <c r="F1265" s="7" t="str">
        <f>IF(OR($C1265=0,$C1265=""),"",(VLOOKUP($C1265,entrants,6,FALSE)))</f>
        <v/>
      </c>
    </row>
    <row r="1266" spans="1:8" x14ac:dyDescent="0.35">
      <c r="B1266" s="2">
        <f>IF(OR($A1265=0,$A1265=""),"",VLOOKUP($A1265,timetable,8,FALSE))</f>
        <v>2.2999999999999998</v>
      </c>
      <c r="C1266" s="3" t="str">
        <f>IF(OR($A1265=0,$A1265=""),"",VLOOKUP($A1265,timetable,9,FALSE))</f>
        <v xml:space="preserve">F18 U13 Girls Long Jump </v>
      </c>
      <c r="D1266" s="4"/>
      <c r="E1266" s="4"/>
      <c r="F1266" s="4"/>
      <c r="G1266" s="5"/>
    </row>
    <row r="1267" spans="1:8" x14ac:dyDescent="0.35">
      <c r="A1267" s="8">
        <v>1</v>
      </c>
    </row>
    <row r="1268" spans="1:8" x14ac:dyDescent="0.35">
      <c r="B1268" s="9" t="str">
        <f>CONCATENATE("RACE ",A1267)</f>
        <v>RACE 1</v>
      </c>
      <c r="C1268" s="10" t="s">
        <v>1</v>
      </c>
      <c r="D1268" s="11" t="s">
        <v>2</v>
      </c>
      <c r="E1268" s="11" t="s">
        <v>3</v>
      </c>
      <c r="F1268" s="11" t="s">
        <v>4</v>
      </c>
      <c r="G1268" s="12" t="s">
        <v>5</v>
      </c>
      <c r="H1268" s="12" t="s">
        <v>6</v>
      </c>
    </row>
    <row r="1269" spans="1:8" x14ac:dyDescent="0.35">
      <c r="A1269" s="16"/>
      <c r="B1269" s="13">
        <v>1</v>
      </c>
      <c r="C1269" s="14">
        <v>285</v>
      </c>
      <c r="D1269" s="7" t="str">
        <f t="shared" ref="D1269:D1292" si="299">IF(OR($C1269=0,$C1269=""),"",VLOOKUP($C1269,entrants,7,FALSE))</f>
        <v>Hannah SMITH</v>
      </c>
      <c r="E1269" s="7" t="str">
        <f t="shared" ref="E1269:E1292" si="300">IF(OR($C1269=0,$C1269=""),"",(VLOOKUP($C1269,entrants,10,FALSE)))</f>
        <v>U13 Girls</v>
      </c>
      <c r="F1269" s="7" t="str">
        <f t="shared" ref="F1269:F1292" si="301">IF(OR($C1269=0,$C1269=""),"",(VLOOKUP($C1269,entrants,8,FALSE)))</f>
        <v>Harborough AC</v>
      </c>
      <c r="G1269" s="25">
        <v>4.28</v>
      </c>
    </row>
    <row r="1270" spans="1:8" x14ac:dyDescent="0.35">
      <c r="A1270" s="16"/>
      <c r="B1270" s="13">
        <v>2</v>
      </c>
      <c r="C1270" s="14">
        <v>242</v>
      </c>
      <c r="D1270" s="7" t="str">
        <f t="shared" si="299"/>
        <v>Etienne MAUGHAN</v>
      </c>
      <c r="E1270" s="7" t="str">
        <f t="shared" si="300"/>
        <v>U13 Girls</v>
      </c>
      <c r="F1270" s="7" t="str">
        <f t="shared" si="301"/>
        <v>Bedford &amp; County AC</v>
      </c>
      <c r="G1270" s="25">
        <v>4.18</v>
      </c>
    </row>
    <row r="1271" spans="1:8" x14ac:dyDescent="0.35">
      <c r="A1271" s="16"/>
      <c r="B1271" s="13">
        <v>3</v>
      </c>
      <c r="C1271" s="14">
        <v>261</v>
      </c>
      <c r="D1271" s="7" t="str">
        <f t="shared" si="299"/>
        <v>Matilda SOMERVILLE-COTTON</v>
      </c>
      <c r="E1271" s="7" t="str">
        <f t="shared" si="300"/>
        <v>U13 Girls</v>
      </c>
      <c r="F1271" s="7" t="str">
        <f t="shared" si="301"/>
        <v>Corby AC</v>
      </c>
      <c r="G1271" s="25">
        <v>4.12</v>
      </c>
    </row>
    <row r="1272" spans="1:8" x14ac:dyDescent="0.35">
      <c r="A1272" s="16"/>
      <c r="B1272" s="13">
        <v>4</v>
      </c>
      <c r="C1272" s="14">
        <v>239</v>
      </c>
      <c r="D1272" s="7" t="str">
        <f t="shared" si="299"/>
        <v>Beau LIDDINGTON</v>
      </c>
      <c r="E1272" s="7" t="str">
        <f t="shared" si="300"/>
        <v>U13 Girls</v>
      </c>
      <c r="F1272" s="7" t="str">
        <f t="shared" si="301"/>
        <v>Daventry AAC</v>
      </c>
      <c r="G1272" s="25">
        <v>3.97</v>
      </c>
    </row>
    <row r="1273" spans="1:8" x14ac:dyDescent="0.35">
      <c r="A1273" s="16"/>
      <c r="B1273" s="13">
        <v>5</v>
      </c>
      <c r="C1273" s="14">
        <v>282</v>
      </c>
      <c r="D1273" s="7" t="str">
        <f t="shared" si="299"/>
        <v>Katy MANNIX</v>
      </c>
      <c r="E1273" s="7" t="str">
        <f t="shared" si="300"/>
        <v>U13 Girls</v>
      </c>
      <c r="F1273" s="7" t="str">
        <f t="shared" si="301"/>
        <v>Silson Joggers AC</v>
      </c>
      <c r="G1273" s="25">
        <v>3.74</v>
      </c>
    </row>
    <row r="1274" spans="1:8" x14ac:dyDescent="0.35">
      <c r="A1274" s="16"/>
      <c r="B1274" s="13">
        <v>6</v>
      </c>
      <c r="C1274" s="14">
        <v>366</v>
      </c>
      <c r="D1274" s="7" t="str">
        <f t="shared" si="299"/>
        <v>Claudia SEARLE</v>
      </c>
      <c r="E1274" s="7" t="str">
        <f t="shared" si="300"/>
        <v>U13 Girls</v>
      </c>
      <c r="F1274" s="7" t="str">
        <f t="shared" si="301"/>
        <v>Rugby &amp; Northampton AC</v>
      </c>
      <c r="G1274" s="25">
        <v>3.65</v>
      </c>
    </row>
    <row r="1275" spans="1:8" x14ac:dyDescent="0.35">
      <c r="A1275" s="16"/>
      <c r="B1275" s="13">
        <v>7</v>
      </c>
      <c r="C1275" s="14">
        <v>227</v>
      </c>
      <c r="D1275" s="7" t="str">
        <f t="shared" si="299"/>
        <v>Ellen GOODHART</v>
      </c>
      <c r="E1275" s="7" t="str">
        <f t="shared" si="300"/>
        <v>U13 Girls</v>
      </c>
      <c r="F1275" s="7" t="str">
        <f t="shared" si="301"/>
        <v>Rugby &amp; Northampton AC</v>
      </c>
      <c r="G1275" s="25">
        <v>3.23</v>
      </c>
    </row>
    <row r="1276" spans="1:8" x14ac:dyDescent="0.35">
      <c r="A1276" s="16"/>
      <c r="B1276" s="13">
        <v>8</v>
      </c>
      <c r="C1276" s="14">
        <v>232</v>
      </c>
      <c r="D1276" s="7" t="str">
        <f t="shared" si="299"/>
        <v>Emily HINTON</v>
      </c>
      <c r="E1276" s="7" t="str">
        <f t="shared" si="300"/>
        <v>U13 Girls</v>
      </c>
      <c r="F1276" s="7" t="str">
        <f t="shared" si="301"/>
        <v>Silson Joggers AC</v>
      </c>
      <c r="G1276" s="25">
        <v>3.15</v>
      </c>
    </row>
    <row r="1277" spans="1:8" x14ac:dyDescent="0.35">
      <c r="A1277" s="16"/>
      <c r="B1277" s="13">
        <v>9</v>
      </c>
      <c r="C1277" s="14">
        <v>267</v>
      </c>
      <c r="D1277" s="7" t="str">
        <f t="shared" si="299"/>
        <v>Chloe WORTH</v>
      </c>
      <c r="E1277" s="7" t="str">
        <f t="shared" si="300"/>
        <v>U13 Girls</v>
      </c>
      <c r="F1277" s="7" t="str">
        <f t="shared" si="301"/>
        <v>Rugby &amp; Northampton AC</v>
      </c>
      <c r="G1277" s="25">
        <v>3.09</v>
      </c>
    </row>
    <row r="1278" spans="1:8" x14ac:dyDescent="0.35">
      <c r="A1278" s="16"/>
      <c r="B1278" s="13">
        <v>10</v>
      </c>
      <c r="C1278" s="14">
        <v>370</v>
      </c>
      <c r="D1278" s="7" t="str">
        <f t="shared" si="299"/>
        <v>Isabella TAYLOR (1)</v>
      </c>
      <c r="E1278" s="7" t="str">
        <f t="shared" si="300"/>
        <v>U13 Girls</v>
      </c>
      <c r="F1278" s="7" t="str">
        <f t="shared" si="301"/>
        <v>Silson Joggers AC</v>
      </c>
      <c r="G1278" s="25">
        <v>3.05</v>
      </c>
    </row>
    <row r="1279" spans="1:8" x14ac:dyDescent="0.35">
      <c r="A1279" s="16"/>
      <c r="B1279" s="13">
        <v>11</v>
      </c>
      <c r="C1279" s="14">
        <v>202</v>
      </c>
      <c r="D1279" s="7" t="str">
        <f t="shared" si="299"/>
        <v>Regan ADAMS</v>
      </c>
      <c r="E1279" s="7" t="str">
        <f t="shared" si="300"/>
        <v>U13 Girls</v>
      </c>
      <c r="F1279" s="7" t="str">
        <f t="shared" si="301"/>
        <v>Rugby &amp; Northampton AC</v>
      </c>
      <c r="G1279" s="25">
        <v>2.96</v>
      </c>
    </row>
    <row r="1280" spans="1:8" x14ac:dyDescent="0.35">
      <c r="A1280" s="16"/>
      <c r="B1280" s="13">
        <v>12</v>
      </c>
      <c r="C1280" s="14">
        <v>394</v>
      </c>
      <c r="D1280" s="7" t="str">
        <f t="shared" si="299"/>
        <v>Mia COWLEY</v>
      </c>
      <c r="E1280" s="7" t="str">
        <f t="shared" si="300"/>
        <v>U13 Girls</v>
      </c>
      <c r="F1280" s="7" t="str">
        <f t="shared" si="301"/>
        <v>Silson Joggers AC</v>
      </c>
      <c r="G1280" s="25">
        <v>2.95</v>
      </c>
    </row>
    <row r="1281" spans="1:7" x14ac:dyDescent="0.35">
      <c r="A1281" s="16"/>
      <c r="B1281" s="13">
        <v>13</v>
      </c>
      <c r="C1281" s="14">
        <v>250</v>
      </c>
      <c r="D1281" s="7" t="str">
        <f t="shared" si="299"/>
        <v>Tegan PONTING</v>
      </c>
      <c r="E1281" s="7" t="str">
        <f t="shared" si="300"/>
        <v>U13 Girls</v>
      </c>
      <c r="F1281" s="7" t="str">
        <f t="shared" si="301"/>
        <v>Rugby &amp; Northampton AC</v>
      </c>
      <c r="G1281" s="25">
        <v>2.94</v>
      </c>
    </row>
    <row r="1282" spans="1:7" x14ac:dyDescent="0.35">
      <c r="A1282" s="16"/>
      <c r="B1282" s="13">
        <v>14</v>
      </c>
      <c r="C1282" s="14">
        <v>233</v>
      </c>
      <c r="D1282" s="7" t="str">
        <f t="shared" si="299"/>
        <v>Caitlin HOPKINS</v>
      </c>
      <c r="E1282" s="7" t="str">
        <f t="shared" si="300"/>
        <v>U13 Girls</v>
      </c>
      <c r="F1282" s="7" t="str">
        <f t="shared" si="301"/>
        <v>Rugby &amp; Northampton AC</v>
      </c>
      <c r="G1282" s="25">
        <v>2.79</v>
      </c>
    </row>
    <row r="1283" spans="1:7" x14ac:dyDescent="0.35">
      <c r="B1283" s="13">
        <v>15</v>
      </c>
      <c r="C1283" s="14">
        <v>352</v>
      </c>
      <c r="D1283" s="7" t="str">
        <f t="shared" si="299"/>
        <v>Caitlin NEALL-JOHNSTON</v>
      </c>
      <c r="E1283" s="7" t="str">
        <f t="shared" si="300"/>
        <v>U13 Girls</v>
      </c>
      <c r="F1283" s="7" t="str">
        <f t="shared" si="301"/>
        <v>Silson Joggers AC</v>
      </c>
      <c r="G1283" s="25">
        <v>2.75</v>
      </c>
    </row>
    <row r="1284" spans="1:7" x14ac:dyDescent="0.35">
      <c r="B1284" s="13">
        <v>16</v>
      </c>
      <c r="C1284" s="14">
        <v>317</v>
      </c>
      <c r="D1284" s="7" t="str">
        <f t="shared" si="299"/>
        <v>Abbie BURNETT</v>
      </c>
      <c r="E1284" s="7" t="str">
        <f t="shared" si="300"/>
        <v>U13 Girls</v>
      </c>
      <c r="F1284" s="7" t="str">
        <f t="shared" si="301"/>
        <v>Silson Joggers AC</v>
      </c>
      <c r="G1284" s="25">
        <v>2.5299999999999998</v>
      </c>
    </row>
    <row r="1285" spans="1:7" x14ac:dyDescent="0.35">
      <c r="B1285" s="13">
        <v>17</v>
      </c>
      <c r="C1285" s="14"/>
      <c r="D1285" s="7" t="str">
        <f t="shared" si="299"/>
        <v/>
      </c>
      <c r="E1285" s="7" t="str">
        <f t="shared" si="300"/>
        <v/>
      </c>
      <c r="F1285" s="7" t="str">
        <f t="shared" si="301"/>
        <v/>
      </c>
    </row>
    <row r="1286" spans="1:7" x14ac:dyDescent="0.35">
      <c r="B1286" s="13">
        <v>18</v>
      </c>
      <c r="C1286" s="14"/>
      <c r="D1286" s="7" t="str">
        <f t="shared" si="299"/>
        <v/>
      </c>
      <c r="E1286" s="7" t="str">
        <f t="shared" si="300"/>
        <v/>
      </c>
      <c r="F1286" s="7" t="str">
        <f t="shared" si="301"/>
        <v/>
      </c>
    </row>
    <row r="1287" spans="1:7" x14ac:dyDescent="0.35">
      <c r="B1287" s="13">
        <v>19</v>
      </c>
      <c r="C1287" s="14"/>
      <c r="D1287" s="7" t="str">
        <f t="shared" si="299"/>
        <v/>
      </c>
      <c r="E1287" s="7" t="str">
        <f t="shared" si="300"/>
        <v/>
      </c>
      <c r="F1287" s="7" t="str">
        <f t="shared" si="301"/>
        <v/>
      </c>
    </row>
    <row r="1288" spans="1:7" x14ac:dyDescent="0.35">
      <c r="B1288" s="13">
        <v>20</v>
      </c>
      <c r="C1288" s="14"/>
      <c r="D1288" s="7" t="str">
        <f t="shared" si="299"/>
        <v/>
      </c>
      <c r="E1288" s="7" t="str">
        <f t="shared" si="300"/>
        <v/>
      </c>
      <c r="F1288" s="7" t="str">
        <f t="shared" si="301"/>
        <v/>
      </c>
    </row>
    <row r="1289" spans="1:7" x14ac:dyDescent="0.35">
      <c r="B1289" s="13">
        <v>21</v>
      </c>
      <c r="C1289" s="14"/>
      <c r="D1289" s="7" t="str">
        <f t="shared" si="299"/>
        <v/>
      </c>
      <c r="E1289" s="7" t="str">
        <f t="shared" si="300"/>
        <v/>
      </c>
      <c r="F1289" s="7" t="str">
        <f t="shared" si="301"/>
        <v/>
      </c>
    </row>
    <row r="1290" spans="1:7" x14ac:dyDescent="0.35">
      <c r="B1290" s="13">
        <v>22</v>
      </c>
      <c r="C1290" s="14"/>
      <c r="D1290" s="7" t="str">
        <f t="shared" si="299"/>
        <v/>
      </c>
      <c r="E1290" s="7" t="str">
        <f t="shared" si="300"/>
        <v/>
      </c>
      <c r="F1290" s="7" t="str">
        <f t="shared" si="301"/>
        <v/>
      </c>
    </row>
    <row r="1291" spans="1:7" x14ac:dyDescent="0.35">
      <c r="B1291" s="13">
        <v>23</v>
      </c>
      <c r="C1291" s="14"/>
      <c r="D1291" s="7" t="str">
        <f t="shared" si="299"/>
        <v/>
      </c>
      <c r="E1291" s="7" t="str">
        <f t="shared" si="300"/>
        <v/>
      </c>
      <c r="F1291" s="7" t="str">
        <f t="shared" si="301"/>
        <v/>
      </c>
    </row>
    <row r="1292" spans="1:7" x14ac:dyDescent="0.35">
      <c r="B1292" s="13">
        <v>24</v>
      </c>
      <c r="C1292" s="14"/>
      <c r="D1292" s="7" t="str">
        <f t="shared" si="299"/>
        <v/>
      </c>
      <c r="E1292" s="7" t="str">
        <f t="shared" si="300"/>
        <v/>
      </c>
      <c r="F1292" s="7" t="str">
        <f t="shared" si="301"/>
        <v/>
      </c>
    </row>
    <row r="1293" spans="1:7" x14ac:dyDescent="0.35">
      <c r="A1293" s="1" t="s">
        <v>128</v>
      </c>
      <c r="D1293" s="7" t="str">
        <f>IF(OR($C1293=0,$C1293=""),"",VLOOKUP($C1293,entrants,5,FALSE))</f>
        <v/>
      </c>
      <c r="F1293" s="7" t="str">
        <f>IF(OR($C1293=0,$C1293=""),"",(VLOOKUP($C1293,entrants,6,FALSE)))</f>
        <v/>
      </c>
    </row>
    <row r="1294" spans="1:7" x14ac:dyDescent="0.35">
      <c r="B1294" s="2">
        <f>IF(OR($A1293=0,$A1293=""),"",VLOOKUP($A1293,timetable,8,FALSE))</f>
        <v>3.3</v>
      </c>
      <c r="C1294" s="3" t="str">
        <f>IF(OR($A1293=0,$A1293=""),"",VLOOKUP($A1293,timetable,9,FALSE))</f>
        <v xml:space="preserve">F19 All Athletes Triple Jump </v>
      </c>
      <c r="D1294" s="4"/>
      <c r="E1294" s="4"/>
      <c r="F1294" s="4"/>
      <c r="G1294" s="5"/>
    </row>
    <row r="1295" spans="1:7" x14ac:dyDescent="0.35">
      <c r="A1295" s="8">
        <v>1</v>
      </c>
    </row>
    <row r="1296" spans="1:7" x14ac:dyDescent="0.35">
      <c r="B1296" s="9" t="str">
        <f>CONCATENATE("RACE ",A1295)</f>
        <v>RACE 1</v>
      </c>
      <c r="C1296" s="10" t="s">
        <v>1</v>
      </c>
      <c r="D1296" s="11" t="s">
        <v>2</v>
      </c>
      <c r="E1296" s="11" t="s">
        <v>3</v>
      </c>
      <c r="F1296" s="11" t="s">
        <v>4</v>
      </c>
      <c r="G1296" s="12" t="s">
        <v>5</v>
      </c>
    </row>
    <row r="1297" spans="1:7" x14ac:dyDescent="0.35">
      <c r="A1297" s="16" t="s">
        <v>129</v>
      </c>
      <c r="B1297" s="13">
        <v>1</v>
      </c>
      <c r="C1297" s="14">
        <v>1</v>
      </c>
      <c r="D1297" s="7" t="str">
        <f t="shared" ref="D1297:D1304" si="302">IF(OR($C1297=0,$C1297=""),"",VLOOKUP($C1297,entrants,7,FALSE))</f>
        <v>Lewis-Morgan BARTON</v>
      </c>
      <c r="E1297" s="7" t="str">
        <f t="shared" ref="E1297:E1304" si="303">IF(OR($C1297=0,$C1297=""),"",(VLOOKUP($C1297,entrants,10,FALSE)))</f>
        <v>U15 Boys</v>
      </c>
      <c r="F1297" s="7" t="str">
        <f t="shared" ref="F1297:F1304" si="304">IF(OR($C1297=0,$C1297=""),"",(VLOOKUP($C1297,entrants,8,FALSE)))</f>
        <v>Kettering Town Harriers</v>
      </c>
      <c r="G1297" s="25">
        <v>9.89</v>
      </c>
    </row>
    <row r="1298" spans="1:7" x14ac:dyDescent="0.35">
      <c r="A1298" s="16"/>
      <c r="B1298" s="17">
        <v>2</v>
      </c>
      <c r="C1298" s="14">
        <v>13</v>
      </c>
      <c r="D1298" s="7" t="str">
        <f t="shared" si="302"/>
        <v>Calum CASEY</v>
      </c>
      <c r="E1298" s="7" t="str">
        <f t="shared" si="303"/>
        <v>U15 Boys</v>
      </c>
      <c r="F1298" s="7" t="str">
        <f t="shared" si="304"/>
        <v>Daventry AAC</v>
      </c>
      <c r="G1298" s="22">
        <v>9.36</v>
      </c>
    </row>
    <row r="1299" spans="1:7" x14ac:dyDescent="0.35">
      <c r="A1299" s="16"/>
      <c r="B1299" s="17"/>
      <c r="C1299" s="14"/>
      <c r="D1299" s="7" t="str">
        <f t="shared" si="302"/>
        <v/>
      </c>
      <c r="E1299" s="7" t="str">
        <f t="shared" si="303"/>
        <v/>
      </c>
      <c r="F1299" s="7" t="str">
        <f t="shared" si="304"/>
        <v/>
      </c>
      <c r="G1299" s="22"/>
    </row>
    <row r="1300" spans="1:7" x14ac:dyDescent="0.35">
      <c r="A1300" s="16" t="s">
        <v>130</v>
      </c>
      <c r="B1300" s="17">
        <v>1</v>
      </c>
      <c r="C1300" s="14">
        <v>138</v>
      </c>
      <c r="D1300" s="7" t="str">
        <f t="shared" si="302"/>
        <v>Ian HEARNE</v>
      </c>
      <c r="E1300" s="7" t="str">
        <f t="shared" si="303"/>
        <v>Masters (M)</v>
      </c>
      <c r="F1300" s="7" t="str">
        <f t="shared" si="304"/>
        <v>Kettering Town Harriers</v>
      </c>
      <c r="G1300" s="22">
        <v>8.5299999999999994</v>
      </c>
    </row>
    <row r="1301" spans="1:7" x14ac:dyDescent="0.35">
      <c r="A1301" s="16"/>
      <c r="B1301" s="17"/>
      <c r="C1301" s="14"/>
      <c r="D1301" s="7" t="str">
        <f t="shared" si="302"/>
        <v/>
      </c>
      <c r="E1301" s="7" t="str">
        <f t="shared" si="303"/>
        <v/>
      </c>
      <c r="F1301" s="7" t="str">
        <f t="shared" si="304"/>
        <v/>
      </c>
      <c r="G1301" s="22"/>
    </row>
    <row r="1302" spans="1:7" x14ac:dyDescent="0.35">
      <c r="A1302" s="16" t="s">
        <v>131</v>
      </c>
      <c r="B1302" s="17">
        <v>1</v>
      </c>
      <c r="C1302" s="14">
        <v>120</v>
      </c>
      <c r="D1302" s="7" t="str">
        <f t="shared" si="302"/>
        <v>David FOLGATE</v>
      </c>
      <c r="E1302" s="7" t="str">
        <f t="shared" si="303"/>
        <v>Masters (M)</v>
      </c>
      <c r="F1302" s="7" t="str">
        <f t="shared" si="304"/>
        <v>Bedford &amp; County AC</v>
      </c>
      <c r="G1302" s="22">
        <v>9.3800000000000008</v>
      </c>
    </row>
    <row r="1303" spans="1:7" x14ac:dyDescent="0.35">
      <c r="A1303" s="16"/>
      <c r="B1303" s="17"/>
      <c r="C1303" s="14"/>
      <c r="D1303" s="7" t="str">
        <f t="shared" si="302"/>
        <v/>
      </c>
      <c r="E1303" s="7" t="str">
        <f t="shared" si="303"/>
        <v/>
      </c>
      <c r="F1303" s="7" t="str">
        <f t="shared" si="304"/>
        <v/>
      </c>
      <c r="G1303" s="22"/>
    </row>
    <row r="1304" spans="1:7" x14ac:dyDescent="0.35">
      <c r="A1304" s="8" t="s">
        <v>104</v>
      </c>
      <c r="B1304" s="17">
        <v>1</v>
      </c>
      <c r="C1304" s="14">
        <v>334</v>
      </c>
      <c r="D1304" s="7" t="str">
        <f t="shared" si="302"/>
        <v>Poppy JONES</v>
      </c>
      <c r="E1304" s="7" t="str">
        <f t="shared" si="303"/>
        <v>U17 Women</v>
      </c>
      <c r="F1304" s="7" t="str">
        <f t="shared" si="304"/>
        <v>Kettering Town Harriers</v>
      </c>
      <c r="G1304" s="25">
        <v>8.77</v>
      </c>
    </row>
  </sheetData>
  <mergeCells count="4">
    <mergeCell ref="H371:H372"/>
    <mergeCell ref="H384:H385"/>
    <mergeCell ref="H397:H398"/>
    <mergeCell ref="H408:H409"/>
  </mergeCells>
  <conditionalFormatting sqref="H1:H4 H717:H727 H705:H715 H693:H703 H729:H739 H741:H751 H809:H823 H1131:H1143 H1119:H1129 H1107:H1117 H1095:H1105 H1071:H1081 H753:H763 H765:H775 H777:H787 H789:H807 H1218:H1236 H1196:H1216 H1238:H1256 H843:H861 H863:H877 H911:H921 H899:H909 H923:H933 H935:H945 H1286:H65410 H1258:H1284 H1019:H1037 H1007:H1017 H825:H841 H879:H897 H947:H997 H999:H1005 H1039:H1053 H1055:H1069 H1145:H1194 H1084:H1093 H6:H691">
    <cfRule type="cellIs" dxfId="0" priority="1" operator="equal">
      <formula>"Y"</formula>
    </cfRule>
  </conditionalFormatting>
  <printOptions horizontalCentered="1"/>
  <pageMargins left="0.31496062992125984" right="0.31496062992125984" top="1.1417322834645669" bottom="0.74803149606299213" header="0.31496062992125984" footer="0.31496062992125984"/>
  <pageSetup paperSize="9" scale="68" orientation="portrait" r:id="rId1"/>
  <headerFooter>
    <oddHeader>&amp;C&amp;"+,Regular"&amp;12NAA Track and Field County Champs 15/05/2016</oddHeader>
    <oddFooter>&amp;L&amp;8&amp;D &amp;T&amp;R&amp;8Page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Results</vt:lpstr>
      <vt:lpstr>Results!Print_Area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</dc:creator>
  <cp:lastModifiedBy>Michael Burgyne</cp:lastModifiedBy>
  <dcterms:created xsi:type="dcterms:W3CDTF">2016-05-20T14:51:10Z</dcterms:created>
  <dcterms:modified xsi:type="dcterms:W3CDTF">2016-05-20T23:22:18Z</dcterms:modified>
</cp:coreProperties>
</file>