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AA\NAA 2021\"/>
    </mc:Choice>
  </mc:AlternateContent>
  <xr:revisionPtr revIDLastSave="0" documentId="13_ncr:1_{62F43335-5D44-45CF-BC12-57A1EF380A2F}" xr6:coauthVersionLast="47" xr6:coauthVersionMax="47" xr10:uidLastSave="{00000000-0000-0000-0000-000000000000}"/>
  <bookViews>
    <workbookView xWindow="228" yWindow="0" windowWidth="23304" windowHeight="12300" xr2:uid="{AE55BE66-5E0B-4CD8-944A-7C1DF14617A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Y4" i="1" l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2" i="1"/>
  <c r="AY23" i="1"/>
  <c r="AY21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3" i="1"/>
  <c r="AX3" i="1"/>
  <c r="AO21" i="1"/>
  <c r="AV4" i="1"/>
  <c r="AV11" i="1"/>
  <c r="AV14" i="1"/>
  <c r="AV20" i="1"/>
  <c r="AV23" i="1"/>
  <c r="AV34" i="1"/>
  <c r="AV35" i="1"/>
  <c r="AV40" i="1"/>
  <c r="AV46" i="1"/>
  <c r="AZ5" i="1"/>
  <c r="AZ6" i="1"/>
  <c r="AZ7" i="1"/>
  <c r="AZ8" i="1"/>
  <c r="AZ9" i="1"/>
  <c r="AZ10" i="1"/>
  <c r="AZ11" i="1"/>
  <c r="AZ12" i="1"/>
  <c r="AZ13" i="1"/>
  <c r="AZ15" i="1"/>
  <c r="AZ16" i="1"/>
  <c r="AZ14" i="1"/>
  <c r="AZ17" i="1"/>
  <c r="AZ18" i="1"/>
  <c r="AZ22" i="1"/>
  <c r="AZ21" i="1"/>
  <c r="AZ24" i="1"/>
  <c r="AZ23" i="1"/>
  <c r="AZ25" i="1"/>
  <c r="AZ26" i="1"/>
  <c r="AZ27" i="1"/>
  <c r="AZ28" i="1"/>
  <c r="AZ29" i="1"/>
  <c r="AZ30" i="1"/>
  <c r="AZ31" i="1"/>
  <c r="AZ32" i="1"/>
  <c r="AZ33" i="1"/>
  <c r="AZ36" i="1"/>
  <c r="AZ37" i="1"/>
  <c r="AZ39" i="1"/>
  <c r="AZ38" i="1"/>
  <c r="AZ41" i="1"/>
  <c r="AZ42" i="1"/>
  <c r="AZ40" i="1"/>
  <c r="AZ43" i="1"/>
  <c r="AZ44" i="1"/>
  <c r="AZ45" i="1"/>
  <c r="AZ47" i="1"/>
  <c r="AZ48" i="1"/>
  <c r="AZ49" i="1"/>
  <c r="AZ46" i="1"/>
  <c r="AX33" i="1"/>
  <c r="AV3" i="1"/>
  <c r="AO5" i="1" l="1"/>
  <c r="AO6" i="1"/>
  <c r="AO4" i="1"/>
  <c r="AO7" i="1"/>
  <c r="AO8" i="1"/>
  <c r="AO9" i="1"/>
  <c r="AO10" i="1"/>
  <c r="AO13" i="1"/>
  <c r="AO20" i="1"/>
  <c r="AO22" i="1"/>
  <c r="AO23" i="1"/>
  <c r="AO25" i="1"/>
  <c r="AO27" i="1"/>
  <c r="AO34" i="1"/>
  <c r="AO36" i="1"/>
  <c r="AO37" i="1"/>
  <c r="AO38" i="1"/>
  <c r="AO35" i="1"/>
  <c r="AO39" i="1"/>
  <c r="AO41" i="1"/>
  <c r="AO40" i="1"/>
  <c r="AO42" i="1"/>
  <c r="AO44" i="1"/>
  <c r="AO3" i="1"/>
  <c r="AA10" i="1"/>
  <c r="AA27" i="1"/>
  <c r="AA42" i="1"/>
  <c r="T42" i="1"/>
  <c r="M42" i="1"/>
  <c r="M10" i="1"/>
  <c r="T10" i="1"/>
  <c r="F42" i="1" l="1"/>
  <c r="F10" i="1"/>
  <c r="AX10" i="1" s="1"/>
  <c r="F27" i="1"/>
  <c r="AX27" i="1" s="1"/>
  <c r="AH42" i="1"/>
  <c r="AH9" i="1"/>
  <c r="AH30" i="1"/>
  <c r="AX30" i="1" s="1"/>
  <c r="AH16" i="1"/>
  <c r="AX16" i="1" s="1"/>
  <c r="AH17" i="1"/>
  <c r="AX17" i="1" s="1"/>
  <c r="AH10" i="1"/>
  <c r="AH4" i="1"/>
  <c r="AH5" i="1"/>
  <c r="AH6" i="1"/>
  <c r="AH8" i="1"/>
  <c r="AH7" i="1"/>
  <c r="AH11" i="1"/>
  <c r="AH12" i="1"/>
  <c r="AH14" i="1"/>
  <c r="AH20" i="1"/>
  <c r="AH24" i="1"/>
  <c r="AH21" i="1"/>
  <c r="AH25" i="1"/>
  <c r="AH28" i="1"/>
  <c r="AH29" i="1"/>
  <c r="AH34" i="1"/>
  <c r="AH37" i="1"/>
  <c r="AH35" i="1"/>
  <c r="AH36" i="1"/>
  <c r="AH39" i="1"/>
  <c r="AH38" i="1"/>
  <c r="AH41" i="1"/>
  <c r="AH40" i="1"/>
  <c r="AH43" i="1"/>
  <c r="AH45" i="1"/>
  <c r="AH46" i="1"/>
  <c r="AH49" i="1"/>
  <c r="AX49" i="1" s="1"/>
  <c r="AH3" i="1"/>
  <c r="T44" i="1"/>
  <c r="T47" i="1"/>
  <c r="T45" i="1"/>
  <c r="T46" i="1"/>
  <c r="AX46" i="1" s="1"/>
  <c r="T14" i="1"/>
  <c r="AX14" i="1" s="1"/>
  <c r="AA3" i="1"/>
  <c r="AA5" i="1"/>
  <c r="AA6" i="1"/>
  <c r="AA8" i="1"/>
  <c r="AA7" i="1"/>
  <c r="AA9" i="1"/>
  <c r="AA11" i="1"/>
  <c r="AA12" i="1"/>
  <c r="AA22" i="1"/>
  <c r="AA20" i="1"/>
  <c r="AA24" i="1"/>
  <c r="AA21" i="1"/>
  <c r="AA26" i="1"/>
  <c r="AA37" i="1"/>
  <c r="AA35" i="1"/>
  <c r="AA34" i="1"/>
  <c r="AA36" i="1"/>
  <c r="AA38" i="1"/>
  <c r="AA39" i="1"/>
  <c r="AA41" i="1"/>
  <c r="AA40" i="1"/>
  <c r="AA43" i="1"/>
  <c r="AA4" i="1"/>
  <c r="T43" i="1"/>
  <c r="T29" i="1"/>
  <c r="AX29" i="1" s="1"/>
  <c r="T3" i="1"/>
  <c r="T8" i="1"/>
  <c r="T5" i="1"/>
  <c r="T6" i="1"/>
  <c r="T7" i="1"/>
  <c r="T9" i="1"/>
  <c r="T13" i="1"/>
  <c r="T15" i="1"/>
  <c r="T11" i="1"/>
  <c r="T12" i="1"/>
  <c r="AX12" i="1" s="1"/>
  <c r="T22" i="1"/>
  <c r="T21" i="1"/>
  <c r="T20" i="1"/>
  <c r="T24" i="1"/>
  <c r="T23" i="1"/>
  <c r="T26" i="1"/>
  <c r="T28" i="1"/>
  <c r="T25" i="1"/>
  <c r="T37" i="1"/>
  <c r="T36" i="1"/>
  <c r="T35" i="1"/>
  <c r="T34" i="1"/>
  <c r="T38" i="1"/>
  <c r="T39" i="1"/>
  <c r="T41" i="1"/>
  <c r="T40" i="1"/>
  <c r="T4" i="1"/>
  <c r="M45" i="1"/>
  <c r="AX45" i="1" s="1"/>
  <c r="M28" i="1"/>
  <c r="M6" i="1"/>
  <c r="M3" i="1"/>
  <c r="M8" i="1"/>
  <c r="M5" i="1"/>
  <c r="M7" i="1"/>
  <c r="M9" i="1"/>
  <c r="M13" i="1"/>
  <c r="M15" i="1"/>
  <c r="M22" i="1"/>
  <c r="M21" i="1"/>
  <c r="M24" i="1"/>
  <c r="M20" i="1"/>
  <c r="M23" i="1"/>
  <c r="M37" i="1"/>
  <c r="M36" i="1"/>
  <c r="M38" i="1"/>
  <c r="M39" i="1"/>
  <c r="M35" i="1"/>
  <c r="M34" i="1"/>
  <c r="M41" i="1"/>
  <c r="M44" i="1"/>
  <c r="M47" i="1"/>
  <c r="M4" i="1"/>
  <c r="F5" i="1"/>
  <c r="AX5" i="1" s="1"/>
  <c r="F3" i="1"/>
  <c r="F4" i="1"/>
  <c r="F9" i="1"/>
  <c r="AX9" i="1" s="1"/>
  <c r="F15" i="1"/>
  <c r="F8" i="1"/>
  <c r="AX8" i="1" s="1"/>
  <c r="F7" i="1"/>
  <c r="F13" i="1"/>
  <c r="AX13" i="1" s="1"/>
  <c r="F11" i="1"/>
  <c r="F18" i="1"/>
  <c r="AX18" i="1" s="1"/>
  <c r="F20" i="1"/>
  <c r="F21" i="1"/>
  <c r="AX21" i="1" s="1"/>
  <c r="F24" i="1"/>
  <c r="F22" i="1"/>
  <c r="AX22" i="1" s="1"/>
  <c r="F31" i="1"/>
  <c r="AX31" i="1" s="1"/>
  <c r="F23" i="1"/>
  <c r="AX23" i="1" s="1"/>
  <c r="F25" i="1"/>
  <c r="F26" i="1"/>
  <c r="AX26" i="1" s="1"/>
  <c r="F32" i="1"/>
  <c r="AX32" i="1" s="1"/>
  <c r="F34" i="1"/>
  <c r="AX34" i="1" s="1"/>
  <c r="F36" i="1"/>
  <c r="F38" i="1"/>
  <c r="AX38" i="1" s="1"/>
  <c r="F35" i="1"/>
  <c r="F37" i="1"/>
  <c r="AX37" i="1" s="1"/>
  <c r="F39" i="1"/>
  <c r="F44" i="1"/>
  <c r="AX44" i="1" s="1"/>
  <c r="F48" i="1"/>
  <c r="AX48" i="1" s="1"/>
  <c r="F40" i="1"/>
  <c r="AX40" i="1" s="1"/>
  <c r="F41" i="1"/>
  <c r="F47" i="1"/>
  <c r="AX47" i="1" s="1"/>
  <c r="F6" i="1"/>
  <c r="AX41" i="1" l="1"/>
  <c r="AX39" i="1"/>
  <c r="AX35" i="1"/>
  <c r="AX36" i="1"/>
  <c r="AX43" i="1"/>
  <c r="AX42" i="1"/>
  <c r="AX25" i="1"/>
  <c r="AX24" i="1"/>
  <c r="AX20" i="1"/>
  <c r="AX28" i="1"/>
  <c r="AX6" i="1"/>
  <c r="AX11" i="1"/>
  <c r="AX7" i="1"/>
  <c r="AX15" i="1"/>
  <c r="AX4" i="1"/>
</calcChain>
</file>

<file path=xl/sharedStrings.xml><?xml version="1.0" encoding="utf-8"?>
<sst xmlns="http://schemas.openxmlformats.org/spreadsheetml/2006/main" count="76" uniqueCount="32">
  <si>
    <t>Male</t>
  </si>
  <si>
    <t>Higham Harriers</t>
  </si>
  <si>
    <t>Kettering Town Harriers</t>
  </si>
  <si>
    <t>Wellingborough &amp; District AC</t>
  </si>
  <si>
    <t>Rugby &amp; Northampton AC</t>
  </si>
  <si>
    <t>Daventry Road Runners</t>
  </si>
  <si>
    <t>Wootton Road Runners</t>
  </si>
  <si>
    <t>Silson AC</t>
  </si>
  <si>
    <t>Harborough AC</t>
  </si>
  <si>
    <t>Human Energy AC</t>
  </si>
  <si>
    <t>Daventry AAC</t>
  </si>
  <si>
    <t>Female</t>
  </si>
  <si>
    <t xml:space="preserve">Daventry Road Runners </t>
  </si>
  <si>
    <t>Combined</t>
  </si>
  <si>
    <t>Northants Tri</t>
  </si>
  <si>
    <t>Blisworth 5</t>
  </si>
  <si>
    <t>Total</t>
  </si>
  <si>
    <t>Points</t>
  </si>
  <si>
    <t>Desborough &amp; Rothwell RC</t>
  </si>
  <si>
    <t>Weedon 10k</t>
  </si>
  <si>
    <t>Overall</t>
  </si>
  <si>
    <t>Corby 5</t>
  </si>
  <si>
    <t>Corby AC</t>
  </si>
  <si>
    <t>W'bor 5</t>
  </si>
  <si>
    <t>Desborough Runners</t>
  </si>
  <si>
    <t>Northampton AC</t>
  </si>
  <si>
    <t>Northampton Road Runners</t>
  </si>
  <si>
    <t>….</t>
  </si>
  <si>
    <t>Cransley 10k</t>
  </si>
  <si>
    <t>Northampton HM</t>
  </si>
  <si>
    <t>Rugby 10</t>
  </si>
  <si>
    <t>Best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</si>
</sst>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210D6-F398-4FA6-B8F0-92303B9FC52D}">
  <dimension ref="A1:AZ52"/>
  <sheetViews>
    <sheetView tabSelected="1" workbookViewId="0">
      <selection activeCell="A34" sqref="A34:XFD36"/>
    </sheetView>
  </sheetViews>
  <sheetFormatPr defaultRowHeight="14.4" x14ac:dyDescent="0.3"/>
  <cols>
    <col min="1" max="1" width="20.5546875" customWidth="1"/>
    <col min="2" max="5" width="3" style="5" customWidth="1"/>
    <col min="6" max="7" width="4.77734375" style="5" customWidth="1"/>
    <col min="8" max="8" width="1.109375" style="7" customWidth="1"/>
    <col min="9" max="9" width="3.88671875" style="5" customWidth="1"/>
    <col min="10" max="10" width="3.6640625" style="5" customWidth="1"/>
    <col min="11" max="11" width="3" style="7" customWidth="1"/>
    <col min="12" max="12" width="2.88671875" style="7" customWidth="1"/>
    <col min="13" max="14" width="4.77734375" style="5" customWidth="1"/>
    <col min="15" max="15" width="1.33203125" style="5" customWidth="1"/>
    <col min="16" max="16" width="3.21875" style="5" customWidth="1"/>
    <col min="17" max="17" width="3.44140625" style="5" customWidth="1"/>
    <col min="18" max="18" width="3.6640625" style="5" customWidth="1"/>
    <col min="19" max="19" width="4.109375" style="5" customWidth="1"/>
    <col min="20" max="21" width="4.77734375" style="5" customWidth="1"/>
    <col min="22" max="22" width="1.21875" style="5" customWidth="1"/>
    <col min="23" max="24" width="4" style="5" customWidth="1"/>
    <col min="25" max="25" width="3.109375" style="5" customWidth="1"/>
    <col min="26" max="26" width="4.109375" style="5" customWidth="1"/>
    <col min="27" max="28" width="4.77734375" style="5" customWidth="1"/>
    <col min="29" max="29" width="1.5546875" style="7" customWidth="1"/>
    <col min="30" max="30" width="4" style="7" customWidth="1"/>
    <col min="31" max="31" width="3.88671875" style="7" customWidth="1"/>
    <col min="32" max="32" width="3.5546875" style="7" customWidth="1"/>
    <col min="33" max="33" width="3.88671875" style="7" customWidth="1"/>
    <col min="34" max="34" width="4.77734375" style="7" customWidth="1"/>
    <col min="35" max="35" width="4.77734375" style="5" customWidth="1"/>
    <col min="36" max="36" width="1.21875" style="2" customWidth="1"/>
    <col min="37" max="38" width="4.109375" style="2" customWidth="1"/>
    <col min="39" max="39" width="3.88671875" style="2" customWidth="1"/>
    <col min="40" max="40" width="3.5546875" style="2" customWidth="1"/>
    <col min="41" max="41" width="4.6640625" style="2" customWidth="1"/>
    <col min="42" max="42" width="4.21875" style="2" customWidth="1"/>
    <col min="43" max="43" width="1.77734375" style="2" customWidth="1"/>
    <col min="44" max="44" width="3.44140625" style="2" customWidth="1"/>
    <col min="45" max="45" width="3.5546875" style="2" customWidth="1"/>
    <col min="46" max="46" width="3.6640625" style="2" customWidth="1"/>
    <col min="47" max="47" width="3.77734375" style="2" customWidth="1"/>
    <col min="48" max="49" width="4.109375" style="2" customWidth="1"/>
    <col min="50" max="50" width="5.6640625" customWidth="1"/>
    <col min="51" max="51" width="5.5546875" customWidth="1"/>
    <col min="52" max="52" width="4.77734375" style="3" customWidth="1"/>
    <col min="54" max="54" width="8.77734375" customWidth="1"/>
  </cols>
  <sheetData>
    <row r="1" spans="1:52" x14ac:dyDescent="0.3">
      <c r="F1" s="6" t="s">
        <v>15</v>
      </c>
      <c r="M1" s="6" t="s">
        <v>19</v>
      </c>
      <c r="T1" s="6" t="s">
        <v>21</v>
      </c>
      <c r="X1" s="6" t="s">
        <v>23</v>
      </c>
      <c r="AE1" s="8" t="s">
        <v>28</v>
      </c>
      <c r="AL1" s="3" t="s">
        <v>29</v>
      </c>
      <c r="AS1" s="3" t="s">
        <v>30</v>
      </c>
      <c r="AX1" s="4" t="s">
        <v>20</v>
      </c>
      <c r="AY1" s="4" t="s">
        <v>20</v>
      </c>
      <c r="AZ1" s="3" t="s">
        <v>31</v>
      </c>
    </row>
    <row r="2" spans="1:52" x14ac:dyDescent="0.3">
      <c r="A2" s="1" t="s">
        <v>0</v>
      </c>
      <c r="F2" s="5" t="s">
        <v>16</v>
      </c>
      <c r="G2" s="5" t="s">
        <v>17</v>
      </c>
      <c r="M2" s="5" t="s">
        <v>16</v>
      </c>
      <c r="N2" s="5" t="s">
        <v>17</v>
      </c>
      <c r="T2" s="5" t="s">
        <v>16</v>
      </c>
      <c r="U2" s="5" t="s">
        <v>17</v>
      </c>
      <c r="AA2" s="5" t="s">
        <v>16</v>
      </c>
      <c r="AB2" s="5" t="s">
        <v>17</v>
      </c>
      <c r="AH2" s="7" t="s">
        <v>16</v>
      </c>
      <c r="AI2" s="5" t="s">
        <v>17</v>
      </c>
      <c r="AO2" s="2" t="s">
        <v>16</v>
      </c>
      <c r="AP2" s="2" t="s">
        <v>17</v>
      </c>
      <c r="AV2" s="2" t="s">
        <v>16</v>
      </c>
      <c r="AW2" s="2" t="s">
        <v>17</v>
      </c>
      <c r="AX2" s="4" t="s">
        <v>16</v>
      </c>
      <c r="AY2" s="4" t="s">
        <v>17</v>
      </c>
      <c r="AZ2" s="3" t="s">
        <v>17</v>
      </c>
    </row>
    <row r="3" spans="1:52" s="8" customFormat="1" ht="13.2" customHeight="1" x14ac:dyDescent="0.25">
      <c r="A3" s="8" t="s">
        <v>3</v>
      </c>
      <c r="B3" s="6">
        <v>195</v>
      </c>
      <c r="C3" s="6">
        <v>193</v>
      </c>
      <c r="D3" s="6">
        <v>192</v>
      </c>
      <c r="E3" s="6">
        <v>182</v>
      </c>
      <c r="F3" s="6">
        <f t="shared" ref="F3:F11" si="0">SUM(B3:E3)</f>
        <v>762</v>
      </c>
      <c r="G3" s="6">
        <v>12</v>
      </c>
      <c r="I3" s="6">
        <v>196</v>
      </c>
      <c r="J3" s="6">
        <v>191</v>
      </c>
      <c r="K3" s="6">
        <v>188</v>
      </c>
      <c r="L3" s="6">
        <v>184</v>
      </c>
      <c r="M3" s="6">
        <f t="shared" ref="M3:M10" si="1">SUM(I3:L3)</f>
        <v>759</v>
      </c>
      <c r="N3" s="10">
        <v>13</v>
      </c>
      <c r="O3" s="10"/>
      <c r="P3" s="10">
        <v>199</v>
      </c>
      <c r="Q3" s="10">
        <v>197</v>
      </c>
      <c r="R3" s="10">
        <v>190</v>
      </c>
      <c r="S3" s="10">
        <v>189</v>
      </c>
      <c r="T3" s="10">
        <f t="shared" ref="T3:T15" si="2">SUM(P3:S3)</f>
        <v>775</v>
      </c>
      <c r="U3" s="10">
        <v>14</v>
      </c>
      <c r="V3" s="10"/>
      <c r="W3" s="10">
        <v>199</v>
      </c>
      <c r="X3" s="10">
        <v>193</v>
      </c>
      <c r="Y3" s="10">
        <v>192</v>
      </c>
      <c r="Z3" s="10">
        <v>183</v>
      </c>
      <c r="AA3" s="6">
        <f t="shared" ref="AA3:AA12" si="3">W3+X3+Y3+Z3</f>
        <v>767</v>
      </c>
      <c r="AB3" s="10">
        <v>13</v>
      </c>
      <c r="AD3" s="8">
        <v>200</v>
      </c>
      <c r="AE3" s="8">
        <v>199</v>
      </c>
      <c r="AF3" s="8">
        <v>192</v>
      </c>
      <c r="AG3" s="8">
        <v>191</v>
      </c>
      <c r="AH3" s="8">
        <f t="shared" ref="AH3:AH12" si="4">SUM(AD3:AG3)</f>
        <v>782</v>
      </c>
      <c r="AI3" s="6">
        <v>14</v>
      </c>
      <c r="AJ3" s="6"/>
      <c r="AK3" s="6">
        <v>198</v>
      </c>
      <c r="AL3" s="6">
        <v>189</v>
      </c>
      <c r="AM3" s="6">
        <v>186</v>
      </c>
      <c r="AN3" s="6">
        <v>181</v>
      </c>
      <c r="AO3" s="6">
        <f t="shared" ref="AO3:AO10" si="5">SUM(AK3:AN3)</f>
        <v>754</v>
      </c>
      <c r="AP3" s="6">
        <v>13</v>
      </c>
      <c r="AQ3" s="6"/>
      <c r="AR3" s="6">
        <v>195</v>
      </c>
      <c r="AS3" s="6">
        <v>193</v>
      </c>
      <c r="AT3" s="6">
        <v>192</v>
      </c>
      <c r="AU3" s="6">
        <v>191</v>
      </c>
      <c r="AV3" s="6">
        <f>SUM(AR3:AU3)</f>
        <v>771</v>
      </c>
      <c r="AW3" s="6">
        <v>13</v>
      </c>
      <c r="AX3" s="6">
        <f>F3+M3+T3+AA3+AH3+AO3+AV3</f>
        <v>5370</v>
      </c>
      <c r="AY3" s="6">
        <f>G3+N3+U3+AB3+AI3+AP3+AW3</f>
        <v>92</v>
      </c>
      <c r="AZ3" s="6">
        <v>80</v>
      </c>
    </row>
    <row r="4" spans="1:52" s="8" customFormat="1" ht="12" x14ac:dyDescent="0.25">
      <c r="A4" s="8" t="s">
        <v>4</v>
      </c>
      <c r="B4" s="6">
        <v>200</v>
      </c>
      <c r="C4" s="6">
        <v>199</v>
      </c>
      <c r="D4" s="6">
        <v>198</v>
      </c>
      <c r="E4" s="6">
        <v>191</v>
      </c>
      <c r="F4" s="6">
        <f t="shared" si="0"/>
        <v>788</v>
      </c>
      <c r="G4" s="6">
        <v>14</v>
      </c>
      <c r="I4" s="6">
        <v>200</v>
      </c>
      <c r="J4" s="6">
        <v>199</v>
      </c>
      <c r="K4" s="6">
        <v>198</v>
      </c>
      <c r="L4" s="6">
        <v>197</v>
      </c>
      <c r="M4" s="6">
        <f t="shared" si="1"/>
        <v>794</v>
      </c>
      <c r="N4" s="10">
        <v>14</v>
      </c>
      <c r="O4" s="10"/>
      <c r="P4" s="10">
        <v>198</v>
      </c>
      <c r="Q4" s="10">
        <v>192</v>
      </c>
      <c r="R4" s="10">
        <v>179</v>
      </c>
      <c r="S4" s="10">
        <v>143</v>
      </c>
      <c r="T4" s="10">
        <f t="shared" si="2"/>
        <v>712</v>
      </c>
      <c r="U4" s="10">
        <v>11</v>
      </c>
      <c r="V4" s="10"/>
      <c r="W4" s="10">
        <v>200</v>
      </c>
      <c r="X4" s="10"/>
      <c r="Y4" s="10"/>
      <c r="Z4" s="10"/>
      <c r="AA4" s="6">
        <f t="shared" si="3"/>
        <v>200</v>
      </c>
      <c r="AB4" s="10">
        <v>8</v>
      </c>
      <c r="AD4" s="8">
        <v>179</v>
      </c>
      <c r="AH4" s="8">
        <f t="shared" si="4"/>
        <v>179</v>
      </c>
      <c r="AI4" s="6">
        <v>4</v>
      </c>
      <c r="AJ4" s="6"/>
      <c r="AK4" s="6">
        <v>200</v>
      </c>
      <c r="AL4" s="6">
        <v>197</v>
      </c>
      <c r="AM4" s="6">
        <v>190</v>
      </c>
      <c r="AN4" s="6">
        <v>185</v>
      </c>
      <c r="AO4" s="6">
        <f t="shared" si="5"/>
        <v>772</v>
      </c>
      <c r="AP4" s="6">
        <v>14</v>
      </c>
      <c r="AQ4" s="6"/>
      <c r="AR4" s="6">
        <v>200</v>
      </c>
      <c r="AS4" s="6">
        <v>199</v>
      </c>
      <c r="AT4" s="6">
        <v>197</v>
      </c>
      <c r="AU4" s="6">
        <v>196</v>
      </c>
      <c r="AV4" s="6">
        <f>SUM(AR4:AU4)</f>
        <v>792</v>
      </c>
      <c r="AW4" s="6">
        <v>14</v>
      </c>
      <c r="AX4" s="6">
        <f t="shared" ref="AX4:AX18" si="6">F4+M4+T4+AA4+AH4+AO4+AV4</f>
        <v>4237</v>
      </c>
      <c r="AY4" s="6">
        <f t="shared" ref="AY4:AY49" si="7">G4+N4+U4+AB4+AI4+AP4+AW4</f>
        <v>79</v>
      </c>
      <c r="AZ4" s="6">
        <v>75</v>
      </c>
    </row>
    <row r="5" spans="1:52" s="8" customFormat="1" ht="12" x14ac:dyDescent="0.25">
      <c r="A5" s="8" t="s">
        <v>2</v>
      </c>
      <c r="B5" s="6">
        <v>189</v>
      </c>
      <c r="C5" s="6">
        <v>180</v>
      </c>
      <c r="D5" s="6">
        <v>175</v>
      </c>
      <c r="E5" s="6">
        <v>165</v>
      </c>
      <c r="F5" s="6">
        <f t="shared" si="0"/>
        <v>709</v>
      </c>
      <c r="G5" s="6">
        <v>10</v>
      </c>
      <c r="I5" s="6">
        <v>187</v>
      </c>
      <c r="J5" s="6">
        <v>183</v>
      </c>
      <c r="K5" s="6">
        <v>170</v>
      </c>
      <c r="L5" s="6">
        <v>163</v>
      </c>
      <c r="M5" s="6">
        <f t="shared" si="1"/>
        <v>703</v>
      </c>
      <c r="N5" s="10">
        <v>12</v>
      </c>
      <c r="O5" s="10"/>
      <c r="P5" s="10">
        <v>193</v>
      </c>
      <c r="Q5" s="10">
        <v>191</v>
      </c>
      <c r="R5" s="10">
        <v>183</v>
      </c>
      <c r="S5" s="10">
        <v>177</v>
      </c>
      <c r="T5" s="10">
        <f t="shared" si="2"/>
        <v>744</v>
      </c>
      <c r="U5" s="10">
        <v>13</v>
      </c>
      <c r="V5" s="10"/>
      <c r="W5" s="10">
        <v>189</v>
      </c>
      <c r="X5" s="10">
        <v>188</v>
      </c>
      <c r="Y5" s="10">
        <v>186</v>
      </c>
      <c r="Z5" s="10">
        <v>172</v>
      </c>
      <c r="AA5" s="6">
        <f t="shared" si="3"/>
        <v>735</v>
      </c>
      <c r="AB5" s="10">
        <v>12</v>
      </c>
      <c r="AD5" s="8">
        <v>198</v>
      </c>
      <c r="AE5" s="8">
        <v>197</v>
      </c>
      <c r="AF5" s="8">
        <v>193</v>
      </c>
      <c r="AG5" s="8">
        <v>186</v>
      </c>
      <c r="AH5" s="8">
        <f t="shared" si="4"/>
        <v>774</v>
      </c>
      <c r="AI5" s="6">
        <v>13</v>
      </c>
      <c r="AJ5" s="6"/>
      <c r="AK5" s="6">
        <v>192</v>
      </c>
      <c r="AL5" s="6">
        <v>188</v>
      </c>
      <c r="AM5" s="6"/>
      <c r="AN5" s="6"/>
      <c r="AO5" s="6">
        <f t="shared" si="5"/>
        <v>380</v>
      </c>
      <c r="AP5" s="6">
        <v>9</v>
      </c>
      <c r="AQ5" s="6"/>
      <c r="AR5" s="6"/>
      <c r="AS5" s="6"/>
      <c r="AT5" s="6"/>
      <c r="AU5" s="6"/>
      <c r="AV5" s="6"/>
      <c r="AW5" s="6"/>
      <c r="AX5" s="6">
        <f t="shared" si="6"/>
        <v>4045</v>
      </c>
      <c r="AY5" s="6">
        <f t="shared" si="7"/>
        <v>69</v>
      </c>
      <c r="AZ5" s="6">
        <f t="shared" ref="AZ5:AZ18" si="8">G5+N5+U5+AB5+AI5+AP5+AW5</f>
        <v>69</v>
      </c>
    </row>
    <row r="6" spans="1:52" s="7" customFormat="1" ht="12" x14ac:dyDescent="0.25">
      <c r="A6" s="7" t="s">
        <v>1</v>
      </c>
      <c r="B6" s="5">
        <v>196</v>
      </c>
      <c r="C6" s="5">
        <v>194</v>
      </c>
      <c r="D6" s="5">
        <v>190</v>
      </c>
      <c r="E6" s="5">
        <v>187</v>
      </c>
      <c r="F6" s="5">
        <f t="shared" si="0"/>
        <v>767</v>
      </c>
      <c r="G6" s="5">
        <v>13</v>
      </c>
      <c r="I6" s="5">
        <v>194</v>
      </c>
      <c r="J6" s="5">
        <v>182</v>
      </c>
      <c r="M6" s="5">
        <f t="shared" si="1"/>
        <v>376</v>
      </c>
      <c r="N6" s="9">
        <v>7</v>
      </c>
      <c r="O6" s="9"/>
      <c r="P6" s="9">
        <v>200</v>
      </c>
      <c r="Q6" s="9">
        <v>195</v>
      </c>
      <c r="R6" s="9">
        <v>178</v>
      </c>
      <c r="S6" s="9">
        <v>169</v>
      </c>
      <c r="T6" s="9">
        <f t="shared" si="2"/>
        <v>742</v>
      </c>
      <c r="U6" s="9">
        <v>12</v>
      </c>
      <c r="V6" s="9"/>
      <c r="W6" s="9">
        <v>197</v>
      </c>
      <c r="X6" s="9">
        <v>196</v>
      </c>
      <c r="Y6" s="9">
        <v>195</v>
      </c>
      <c r="Z6" s="9">
        <v>187</v>
      </c>
      <c r="AA6" s="5">
        <f t="shared" si="3"/>
        <v>775</v>
      </c>
      <c r="AB6" s="9">
        <v>14</v>
      </c>
      <c r="AD6" s="7">
        <v>195</v>
      </c>
      <c r="AH6" s="7">
        <f t="shared" si="4"/>
        <v>195</v>
      </c>
      <c r="AI6" s="5">
        <v>7</v>
      </c>
      <c r="AJ6" s="5"/>
      <c r="AK6" s="5">
        <v>195</v>
      </c>
      <c r="AL6" s="5"/>
      <c r="AM6" s="5"/>
      <c r="AN6" s="5"/>
      <c r="AO6" s="5">
        <f t="shared" si="5"/>
        <v>195</v>
      </c>
      <c r="AP6" s="5">
        <v>8</v>
      </c>
      <c r="AQ6" s="5"/>
      <c r="AR6" s="5"/>
      <c r="AS6" s="5"/>
      <c r="AT6" s="5"/>
      <c r="AU6" s="5"/>
      <c r="AV6" s="5"/>
      <c r="AW6" s="5"/>
      <c r="AX6" s="5">
        <f t="shared" si="6"/>
        <v>3050</v>
      </c>
      <c r="AY6" s="5">
        <f t="shared" si="7"/>
        <v>61</v>
      </c>
      <c r="AZ6" s="6">
        <f t="shared" si="8"/>
        <v>61</v>
      </c>
    </row>
    <row r="7" spans="1:52" s="7" customFormat="1" ht="12" x14ac:dyDescent="0.25">
      <c r="A7" s="7" t="s">
        <v>14</v>
      </c>
      <c r="B7" s="5">
        <v>183</v>
      </c>
      <c r="C7" s="5">
        <v>181</v>
      </c>
      <c r="D7" s="5">
        <v>164</v>
      </c>
      <c r="E7" s="5">
        <v>157</v>
      </c>
      <c r="F7" s="5">
        <f t="shared" si="0"/>
        <v>685</v>
      </c>
      <c r="G7" s="5">
        <v>9</v>
      </c>
      <c r="I7" s="5">
        <v>179</v>
      </c>
      <c r="J7" s="5">
        <v>178</v>
      </c>
      <c r="K7" s="5">
        <v>176</v>
      </c>
      <c r="L7" s="5">
        <v>149</v>
      </c>
      <c r="M7" s="5">
        <f t="shared" si="1"/>
        <v>682</v>
      </c>
      <c r="N7" s="9">
        <v>10</v>
      </c>
      <c r="O7" s="9"/>
      <c r="P7" s="9">
        <v>187</v>
      </c>
      <c r="Q7" s="9">
        <v>186</v>
      </c>
      <c r="R7" s="9">
        <v>180</v>
      </c>
      <c r="S7" s="9">
        <v>156</v>
      </c>
      <c r="T7" s="9">
        <f t="shared" si="2"/>
        <v>709</v>
      </c>
      <c r="U7" s="9">
        <v>9.5</v>
      </c>
      <c r="V7" s="9"/>
      <c r="W7" s="9">
        <v>190</v>
      </c>
      <c r="X7" s="9"/>
      <c r="Y7" s="9"/>
      <c r="Z7" s="9"/>
      <c r="AA7" s="5">
        <f t="shared" si="3"/>
        <v>190</v>
      </c>
      <c r="AB7" s="9">
        <v>5</v>
      </c>
      <c r="AD7" s="7">
        <v>194</v>
      </c>
      <c r="AE7" s="7">
        <v>185</v>
      </c>
      <c r="AH7" s="7">
        <f t="shared" si="4"/>
        <v>379</v>
      </c>
      <c r="AI7" s="5">
        <v>11</v>
      </c>
      <c r="AJ7" s="5"/>
      <c r="AK7" s="5">
        <v>194</v>
      </c>
      <c r="AL7" s="5">
        <v>193</v>
      </c>
      <c r="AM7" s="5">
        <v>191</v>
      </c>
      <c r="AN7" s="5">
        <v>139</v>
      </c>
      <c r="AO7" s="5">
        <f t="shared" si="5"/>
        <v>717</v>
      </c>
      <c r="AP7" s="5">
        <v>10</v>
      </c>
      <c r="AQ7" s="5"/>
      <c r="AR7" s="5"/>
      <c r="AS7" s="5"/>
      <c r="AT7" s="5"/>
      <c r="AU7" s="5"/>
      <c r="AV7" s="5"/>
      <c r="AW7" s="5"/>
      <c r="AX7" s="5">
        <f t="shared" si="6"/>
        <v>3362</v>
      </c>
      <c r="AY7" s="5">
        <f t="shared" si="7"/>
        <v>54.5</v>
      </c>
      <c r="AZ7" s="6">
        <f t="shared" si="8"/>
        <v>54.5</v>
      </c>
    </row>
    <row r="8" spans="1:52" s="7" customFormat="1" ht="12" x14ac:dyDescent="0.25">
      <c r="A8" s="7" t="s">
        <v>6</v>
      </c>
      <c r="B8" s="5">
        <v>197</v>
      </c>
      <c r="C8" s="5">
        <v>185</v>
      </c>
      <c r="D8" s="5">
        <v>178</v>
      </c>
      <c r="E8" s="5">
        <v>168</v>
      </c>
      <c r="F8" s="5">
        <f t="shared" si="0"/>
        <v>728</v>
      </c>
      <c r="G8" s="5">
        <v>11</v>
      </c>
      <c r="I8" s="5">
        <v>193</v>
      </c>
      <c r="J8" s="5">
        <v>180</v>
      </c>
      <c r="K8" s="5">
        <v>167</v>
      </c>
      <c r="L8" s="5">
        <v>152</v>
      </c>
      <c r="M8" s="5">
        <f t="shared" si="1"/>
        <v>692</v>
      </c>
      <c r="N8" s="9">
        <v>11</v>
      </c>
      <c r="O8" s="9"/>
      <c r="P8" s="9">
        <v>196</v>
      </c>
      <c r="Q8" s="9">
        <v>175</v>
      </c>
      <c r="R8" s="9">
        <v>174</v>
      </c>
      <c r="S8" s="9">
        <v>164</v>
      </c>
      <c r="T8" s="9">
        <f t="shared" si="2"/>
        <v>709</v>
      </c>
      <c r="U8" s="9">
        <v>9.5</v>
      </c>
      <c r="V8" s="9"/>
      <c r="W8" s="9">
        <v>194</v>
      </c>
      <c r="X8" s="9"/>
      <c r="Y8" s="9"/>
      <c r="Z8" s="9"/>
      <c r="AA8" s="5">
        <f t="shared" si="3"/>
        <v>194</v>
      </c>
      <c r="AB8" s="9">
        <v>6</v>
      </c>
      <c r="AD8" s="7">
        <v>182</v>
      </c>
      <c r="AH8" s="7">
        <f t="shared" si="4"/>
        <v>182</v>
      </c>
      <c r="AI8" s="5">
        <v>5</v>
      </c>
      <c r="AJ8" s="5"/>
      <c r="AK8" s="5">
        <v>196</v>
      </c>
      <c r="AL8" s="5">
        <v>187</v>
      </c>
      <c r="AM8" s="5">
        <v>176</v>
      </c>
      <c r="AN8" s="5">
        <v>169</v>
      </c>
      <c r="AO8" s="5">
        <f t="shared" si="5"/>
        <v>728</v>
      </c>
      <c r="AP8" s="5">
        <v>11</v>
      </c>
      <c r="AQ8" s="5"/>
      <c r="AR8" s="5"/>
      <c r="AS8" s="5"/>
      <c r="AT8" s="5"/>
      <c r="AU8" s="5"/>
      <c r="AV8" s="5"/>
      <c r="AW8" s="5"/>
      <c r="AX8" s="5">
        <f t="shared" si="6"/>
        <v>3233</v>
      </c>
      <c r="AY8" s="5">
        <f t="shared" si="7"/>
        <v>53.5</v>
      </c>
      <c r="AZ8" s="6">
        <f t="shared" si="8"/>
        <v>53.5</v>
      </c>
    </row>
    <row r="9" spans="1:52" s="7" customFormat="1" ht="12" x14ac:dyDescent="0.25">
      <c r="A9" s="7" t="s">
        <v>5</v>
      </c>
      <c r="B9" s="5">
        <v>188</v>
      </c>
      <c r="C9" s="5">
        <v>167</v>
      </c>
      <c r="D9" s="5">
        <v>156</v>
      </c>
      <c r="E9" s="5">
        <v>131</v>
      </c>
      <c r="F9" s="5">
        <f t="shared" si="0"/>
        <v>642</v>
      </c>
      <c r="G9" s="5">
        <v>8</v>
      </c>
      <c r="I9" s="5">
        <v>189</v>
      </c>
      <c r="J9" s="5">
        <v>151</v>
      </c>
      <c r="K9" s="5">
        <v>142</v>
      </c>
      <c r="L9" s="5">
        <v>140</v>
      </c>
      <c r="M9" s="5">
        <f t="shared" si="1"/>
        <v>622</v>
      </c>
      <c r="N9" s="9">
        <v>9</v>
      </c>
      <c r="O9" s="9"/>
      <c r="P9" s="9">
        <v>188</v>
      </c>
      <c r="Q9" s="9">
        <v>130</v>
      </c>
      <c r="R9" s="9">
        <v>129</v>
      </c>
      <c r="S9" s="9"/>
      <c r="T9" s="9">
        <f t="shared" si="2"/>
        <v>447</v>
      </c>
      <c r="U9" s="9">
        <v>4</v>
      </c>
      <c r="V9" s="9"/>
      <c r="W9" s="9">
        <v>191</v>
      </c>
      <c r="X9" s="9">
        <v>176</v>
      </c>
      <c r="Y9" s="9">
        <v>168</v>
      </c>
      <c r="Z9" s="9">
        <v>163</v>
      </c>
      <c r="AA9" s="5">
        <f t="shared" si="3"/>
        <v>698</v>
      </c>
      <c r="AB9" s="9">
        <v>11</v>
      </c>
      <c r="AD9" s="7">
        <v>196</v>
      </c>
      <c r="AE9" s="7">
        <v>158</v>
      </c>
      <c r="AH9" s="7">
        <f t="shared" si="4"/>
        <v>354</v>
      </c>
      <c r="AI9" s="5">
        <v>9</v>
      </c>
      <c r="AJ9" s="5"/>
      <c r="AK9" s="5">
        <v>141</v>
      </c>
      <c r="AL9" s="5"/>
      <c r="AM9" s="5"/>
      <c r="AN9" s="5"/>
      <c r="AO9" s="5">
        <f t="shared" si="5"/>
        <v>141</v>
      </c>
      <c r="AP9" s="5">
        <v>6</v>
      </c>
      <c r="AQ9" s="5"/>
      <c r="AR9" s="5"/>
      <c r="AS9" s="5"/>
      <c r="AT9" s="5"/>
      <c r="AU9" s="5"/>
      <c r="AV9" s="5"/>
      <c r="AW9" s="5"/>
      <c r="AX9" s="5">
        <f t="shared" si="6"/>
        <v>2904</v>
      </c>
      <c r="AY9" s="5">
        <f t="shared" si="7"/>
        <v>47</v>
      </c>
      <c r="AZ9" s="6">
        <f t="shared" si="8"/>
        <v>47</v>
      </c>
    </row>
    <row r="10" spans="1:52" s="7" customFormat="1" ht="12" x14ac:dyDescent="0.25">
      <c r="A10" s="7" t="s">
        <v>26</v>
      </c>
      <c r="B10" s="5">
        <v>141</v>
      </c>
      <c r="C10" s="5"/>
      <c r="D10" s="5"/>
      <c r="E10" s="5"/>
      <c r="F10" s="5">
        <f t="shared" si="0"/>
        <v>141</v>
      </c>
      <c r="G10" s="5">
        <v>4</v>
      </c>
      <c r="I10" s="5">
        <v>148</v>
      </c>
      <c r="J10" s="5">
        <v>129</v>
      </c>
      <c r="M10" s="5">
        <f t="shared" si="1"/>
        <v>277</v>
      </c>
      <c r="N10" s="5">
        <v>5</v>
      </c>
      <c r="O10" s="5"/>
      <c r="P10" s="7">
        <v>182</v>
      </c>
      <c r="Q10" s="7">
        <v>147</v>
      </c>
      <c r="R10" s="5">
        <v>139</v>
      </c>
      <c r="S10" s="5">
        <v>137</v>
      </c>
      <c r="T10" s="9">
        <f t="shared" si="2"/>
        <v>605</v>
      </c>
      <c r="U10" s="5">
        <v>7</v>
      </c>
      <c r="V10" s="5"/>
      <c r="W10" s="5">
        <v>166</v>
      </c>
      <c r="X10" s="5">
        <v>162</v>
      </c>
      <c r="Y10" s="5">
        <v>159</v>
      </c>
      <c r="Z10" s="5"/>
      <c r="AA10" s="5">
        <f t="shared" si="3"/>
        <v>487</v>
      </c>
      <c r="AB10" s="5">
        <v>10</v>
      </c>
      <c r="AD10" s="7">
        <v>166</v>
      </c>
      <c r="AH10" s="7">
        <f t="shared" si="4"/>
        <v>166</v>
      </c>
      <c r="AI10" s="5">
        <v>3</v>
      </c>
      <c r="AJ10" s="5"/>
      <c r="AK10" s="5">
        <v>199</v>
      </c>
      <c r="AL10" s="5">
        <v>184</v>
      </c>
      <c r="AM10" s="5">
        <v>182</v>
      </c>
      <c r="AN10" s="5">
        <v>180</v>
      </c>
      <c r="AO10" s="5">
        <f t="shared" si="5"/>
        <v>745</v>
      </c>
      <c r="AP10" s="5">
        <v>12</v>
      </c>
      <c r="AQ10" s="5"/>
      <c r="AR10" s="5"/>
      <c r="AS10" s="5"/>
      <c r="AT10" s="5"/>
      <c r="AU10" s="5"/>
      <c r="AV10" s="5"/>
      <c r="AW10" s="5"/>
      <c r="AX10" s="5">
        <f t="shared" si="6"/>
        <v>2421</v>
      </c>
      <c r="AY10" s="5">
        <f t="shared" si="7"/>
        <v>41</v>
      </c>
      <c r="AZ10" s="6">
        <f t="shared" si="8"/>
        <v>41</v>
      </c>
    </row>
    <row r="11" spans="1:52" s="7" customFormat="1" ht="12" x14ac:dyDescent="0.25">
      <c r="A11" s="7" t="s">
        <v>8</v>
      </c>
      <c r="B11" s="5">
        <v>148</v>
      </c>
      <c r="C11" s="5">
        <v>125</v>
      </c>
      <c r="D11" s="5"/>
      <c r="E11" s="5"/>
      <c r="F11" s="5">
        <f t="shared" si="0"/>
        <v>273</v>
      </c>
      <c r="G11" s="5">
        <v>6</v>
      </c>
      <c r="I11" s="5"/>
      <c r="J11" s="5"/>
      <c r="M11" s="5"/>
      <c r="N11" s="9"/>
      <c r="O11" s="9"/>
      <c r="P11" s="9">
        <v>173</v>
      </c>
      <c r="Q11" s="9">
        <v>144</v>
      </c>
      <c r="R11" s="9">
        <v>138</v>
      </c>
      <c r="S11" s="9">
        <v>136</v>
      </c>
      <c r="T11" s="9">
        <f t="shared" si="2"/>
        <v>591</v>
      </c>
      <c r="U11" s="9">
        <v>6</v>
      </c>
      <c r="V11" s="9"/>
      <c r="W11" s="9">
        <v>184</v>
      </c>
      <c r="X11" s="9">
        <v>175</v>
      </c>
      <c r="Y11" s="9"/>
      <c r="Z11" s="9"/>
      <c r="AA11" s="5">
        <f t="shared" si="3"/>
        <v>359</v>
      </c>
      <c r="AB11" s="9">
        <v>9</v>
      </c>
      <c r="AD11" s="7">
        <v>175</v>
      </c>
      <c r="AE11" s="7">
        <v>170</v>
      </c>
      <c r="AH11" s="7">
        <f t="shared" si="4"/>
        <v>345</v>
      </c>
      <c r="AI11" s="5">
        <v>8</v>
      </c>
      <c r="AJ11" s="5"/>
      <c r="AK11" s="5"/>
      <c r="AL11" s="5"/>
      <c r="AM11" s="5"/>
      <c r="AN11" s="5"/>
      <c r="AO11" s="5"/>
      <c r="AP11" s="5"/>
      <c r="AQ11" s="5"/>
      <c r="AR11" s="5">
        <v>184</v>
      </c>
      <c r="AS11" s="5"/>
      <c r="AT11" s="5"/>
      <c r="AU11" s="5"/>
      <c r="AV11" s="5">
        <f>SUM(AR11:AU11)</f>
        <v>184</v>
      </c>
      <c r="AW11" s="5">
        <v>11</v>
      </c>
      <c r="AX11" s="5">
        <f t="shared" si="6"/>
        <v>1752</v>
      </c>
      <c r="AY11" s="5">
        <f t="shared" si="7"/>
        <v>40</v>
      </c>
      <c r="AZ11" s="6">
        <f t="shared" si="8"/>
        <v>40</v>
      </c>
    </row>
    <row r="12" spans="1:52" s="7" customFormat="1" ht="12" x14ac:dyDescent="0.25">
      <c r="A12" s="7" t="s">
        <v>22</v>
      </c>
      <c r="B12" s="5"/>
      <c r="C12" s="5"/>
      <c r="D12" s="5"/>
      <c r="E12" s="5"/>
      <c r="F12" s="5"/>
      <c r="G12" s="5"/>
      <c r="I12" s="5"/>
      <c r="J12" s="5"/>
      <c r="M12" s="5"/>
      <c r="N12" s="5"/>
      <c r="O12" s="5"/>
      <c r="P12" s="5">
        <v>185</v>
      </c>
      <c r="Q12" s="5">
        <v>181</v>
      </c>
      <c r="R12" s="5">
        <v>157</v>
      </c>
      <c r="S12" s="5">
        <v>153</v>
      </c>
      <c r="T12" s="9">
        <f t="shared" si="2"/>
        <v>676</v>
      </c>
      <c r="U12" s="5">
        <v>8</v>
      </c>
      <c r="V12" s="5"/>
      <c r="W12" s="5">
        <v>198</v>
      </c>
      <c r="X12" s="5"/>
      <c r="Y12" s="5"/>
      <c r="Z12" s="5"/>
      <c r="AA12" s="5">
        <f t="shared" si="3"/>
        <v>198</v>
      </c>
      <c r="AB12" s="5">
        <v>7</v>
      </c>
      <c r="AD12" s="7">
        <v>183</v>
      </c>
      <c r="AE12" s="7">
        <v>177</v>
      </c>
      <c r="AH12" s="7">
        <f t="shared" si="4"/>
        <v>360</v>
      </c>
      <c r="AI12" s="5">
        <v>10</v>
      </c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>
        <f t="shared" si="6"/>
        <v>1234</v>
      </c>
      <c r="AY12" s="5">
        <f t="shared" si="7"/>
        <v>25</v>
      </c>
      <c r="AZ12" s="6">
        <f t="shared" si="8"/>
        <v>25</v>
      </c>
    </row>
    <row r="13" spans="1:52" s="7" customFormat="1" ht="12" x14ac:dyDescent="0.25">
      <c r="A13" s="7" t="s">
        <v>7</v>
      </c>
      <c r="B13" s="5">
        <v>174</v>
      </c>
      <c r="C13" s="5">
        <v>169</v>
      </c>
      <c r="D13" s="5">
        <v>149</v>
      </c>
      <c r="E13" s="5"/>
      <c r="F13" s="5">
        <f>SUM(B13:E13)</f>
        <v>492</v>
      </c>
      <c r="G13" s="5">
        <v>7</v>
      </c>
      <c r="I13" s="5">
        <v>165</v>
      </c>
      <c r="J13" s="5">
        <v>161</v>
      </c>
      <c r="K13" s="5">
        <v>158</v>
      </c>
      <c r="L13" s="5">
        <v>136</v>
      </c>
      <c r="M13" s="5">
        <f>SUM(I13:L13)</f>
        <v>620</v>
      </c>
      <c r="N13" s="9">
        <v>8</v>
      </c>
      <c r="O13" s="9"/>
      <c r="P13" s="9">
        <v>146</v>
      </c>
      <c r="Q13" s="9"/>
      <c r="R13" s="9"/>
      <c r="S13" s="9"/>
      <c r="T13" s="9">
        <f t="shared" si="2"/>
        <v>146</v>
      </c>
      <c r="U13" s="9">
        <v>2</v>
      </c>
      <c r="V13" s="9"/>
      <c r="W13" s="9"/>
      <c r="X13" s="9"/>
      <c r="Y13" s="9"/>
      <c r="Z13" s="9"/>
      <c r="AA13" s="5"/>
      <c r="AB13" s="9"/>
      <c r="AI13" s="5"/>
      <c r="AJ13" s="5"/>
      <c r="AK13" s="5">
        <v>183</v>
      </c>
      <c r="AL13" s="5"/>
      <c r="AM13" s="5"/>
      <c r="AN13" s="5"/>
      <c r="AO13" s="5">
        <f>SUM(AK13:AN13)</f>
        <v>183</v>
      </c>
      <c r="AP13" s="5">
        <v>7</v>
      </c>
      <c r="AQ13" s="5"/>
      <c r="AR13" s="5"/>
      <c r="AS13" s="5"/>
      <c r="AT13" s="5"/>
      <c r="AU13" s="5"/>
      <c r="AV13" s="5"/>
      <c r="AW13" s="5"/>
      <c r="AX13" s="5">
        <f t="shared" si="6"/>
        <v>1441</v>
      </c>
      <c r="AY13" s="5">
        <f t="shared" si="7"/>
        <v>24</v>
      </c>
      <c r="AZ13" s="6">
        <f t="shared" si="8"/>
        <v>24</v>
      </c>
    </row>
    <row r="14" spans="1:52" s="7" customFormat="1" ht="12" x14ac:dyDescent="0.25">
      <c r="A14" s="7" t="s">
        <v>24</v>
      </c>
      <c r="B14" s="5"/>
      <c r="C14" s="5"/>
      <c r="D14" s="5"/>
      <c r="E14" s="5"/>
      <c r="F14" s="5"/>
      <c r="G14" s="5"/>
      <c r="I14" s="5"/>
      <c r="J14" s="5"/>
      <c r="M14" s="5"/>
      <c r="N14" s="5"/>
      <c r="O14" s="5"/>
      <c r="P14" s="5">
        <v>194</v>
      </c>
      <c r="Q14" s="5">
        <v>150</v>
      </c>
      <c r="R14" s="5">
        <v>145</v>
      </c>
      <c r="S14" s="5"/>
      <c r="T14" s="9">
        <f t="shared" si="2"/>
        <v>489</v>
      </c>
      <c r="U14" s="5">
        <v>5</v>
      </c>
      <c r="V14" s="5"/>
      <c r="Z14" s="5"/>
      <c r="AA14" s="5"/>
      <c r="AB14" s="5"/>
      <c r="AD14" s="7">
        <v>159</v>
      </c>
      <c r="AH14" s="7">
        <f>SUM(AD14:AG14)</f>
        <v>159</v>
      </c>
      <c r="AI14" s="5">
        <v>2</v>
      </c>
      <c r="AJ14" s="5"/>
      <c r="AK14" s="5"/>
      <c r="AL14" s="5"/>
      <c r="AM14" s="5"/>
      <c r="AN14" s="5"/>
      <c r="AO14" s="5"/>
      <c r="AP14" s="5"/>
      <c r="AQ14" s="5"/>
      <c r="AR14" s="5">
        <v>186</v>
      </c>
      <c r="AS14" s="5"/>
      <c r="AT14" s="5"/>
      <c r="AU14" s="5"/>
      <c r="AV14" s="5">
        <f>SUM(AR14:AU14)</f>
        <v>186</v>
      </c>
      <c r="AW14" s="5">
        <v>12</v>
      </c>
      <c r="AX14" s="5">
        <f t="shared" si="6"/>
        <v>834</v>
      </c>
      <c r="AY14" s="5">
        <f t="shared" si="7"/>
        <v>19</v>
      </c>
      <c r="AZ14" s="6">
        <f t="shared" si="8"/>
        <v>19</v>
      </c>
    </row>
    <row r="15" spans="1:52" s="7" customFormat="1" ht="12" x14ac:dyDescent="0.25">
      <c r="A15" s="7" t="s">
        <v>10</v>
      </c>
      <c r="B15" s="5">
        <v>161</v>
      </c>
      <c r="C15" s="5"/>
      <c r="D15" s="5"/>
      <c r="E15" s="5"/>
      <c r="F15" s="5">
        <f>SUM(B15:E15)</f>
        <v>161</v>
      </c>
      <c r="G15" s="5">
        <v>5</v>
      </c>
      <c r="I15" s="5">
        <v>195</v>
      </c>
      <c r="J15" s="5">
        <v>166</v>
      </c>
      <c r="M15" s="5">
        <f>SUM(I15:L15)</f>
        <v>361</v>
      </c>
      <c r="N15" s="9">
        <v>6</v>
      </c>
      <c r="O15" s="9"/>
      <c r="P15" s="9">
        <v>176</v>
      </c>
      <c r="Q15" s="9"/>
      <c r="R15" s="9"/>
      <c r="S15" s="9"/>
      <c r="T15" s="9">
        <f t="shared" si="2"/>
        <v>176</v>
      </c>
      <c r="U15" s="9">
        <v>3</v>
      </c>
      <c r="V15" s="9"/>
      <c r="W15" s="9"/>
      <c r="X15" s="9"/>
      <c r="Y15" s="9"/>
      <c r="Z15" s="9"/>
      <c r="AA15" s="5"/>
      <c r="AB15" s="9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>
        <f t="shared" si="6"/>
        <v>698</v>
      </c>
      <c r="AY15" s="5">
        <f t="shared" si="7"/>
        <v>14</v>
      </c>
      <c r="AZ15" s="6">
        <f t="shared" si="8"/>
        <v>14</v>
      </c>
    </row>
    <row r="16" spans="1:52" s="7" customFormat="1" ht="12" x14ac:dyDescent="0.25">
      <c r="A16" s="7" t="s">
        <v>18</v>
      </c>
      <c r="B16" s="5"/>
      <c r="C16" s="5"/>
      <c r="D16" s="5"/>
      <c r="E16" s="5"/>
      <c r="F16" s="5"/>
      <c r="G16" s="5"/>
      <c r="I16" s="5"/>
      <c r="J16" s="5"/>
      <c r="M16" s="5"/>
      <c r="N16" s="5"/>
      <c r="O16" s="5"/>
      <c r="U16" s="5"/>
      <c r="V16" s="5"/>
      <c r="W16" s="5"/>
      <c r="X16" s="5"/>
      <c r="Y16" s="5"/>
      <c r="Z16" s="5"/>
      <c r="AA16" s="5"/>
      <c r="AB16" s="5"/>
      <c r="AD16" s="7">
        <v>180</v>
      </c>
      <c r="AE16" s="7">
        <v>171</v>
      </c>
      <c r="AF16" s="7">
        <v>164</v>
      </c>
      <c r="AG16" s="7">
        <v>161</v>
      </c>
      <c r="AH16" s="7">
        <f>SUM(AD16:AG16)</f>
        <v>676</v>
      </c>
      <c r="AI16" s="5">
        <v>12</v>
      </c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>
        <f t="shared" si="6"/>
        <v>676</v>
      </c>
      <c r="AY16" s="5">
        <f t="shared" si="7"/>
        <v>12</v>
      </c>
      <c r="AZ16" s="6">
        <f t="shared" si="8"/>
        <v>12</v>
      </c>
    </row>
    <row r="17" spans="1:52" s="7" customFormat="1" ht="12" x14ac:dyDescent="0.25">
      <c r="A17" s="7" t="s">
        <v>25</v>
      </c>
      <c r="B17" s="5"/>
      <c r="C17" s="5"/>
      <c r="D17" s="5"/>
      <c r="E17" s="5"/>
      <c r="F17" s="5"/>
      <c r="G17" s="5"/>
      <c r="I17" s="5"/>
      <c r="J17" s="5"/>
      <c r="M17" s="5"/>
      <c r="N17" s="5"/>
      <c r="O17" s="5"/>
      <c r="T17" s="9"/>
      <c r="U17" s="5"/>
      <c r="V17" s="5"/>
      <c r="W17" s="5"/>
      <c r="X17" s="5"/>
      <c r="Y17" s="5"/>
      <c r="Z17" s="5"/>
      <c r="AA17" s="5"/>
      <c r="AB17" s="5"/>
      <c r="AD17" s="7">
        <v>187</v>
      </c>
      <c r="AH17" s="7">
        <f>SUM(AD17:AG17)</f>
        <v>187</v>
      </c>
      <c r="AI17" s="5">
        <v>6</v>
      </c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>
        <f t="shared" si="6"/>
        <v>187</v>
      </c>
      <c r="AY17" s="5">
        <f t="shared" si="7"/>
        <v>6</v>
      </c>
      <c r="AZ17" s="6">
        <f t="shared" si="8"/>
        <v>6</v>
      </c>
    </row>
    <row r="18" spans="1:52" s="7" customFormat="1" ht="12" x14ac:dyDescent="0.25">
      <c r="A18" s="7" t="s">
        <v>9</v>
      </c>
      <c r="B18" s="5">
        <v>127</v>
      </c>
      <c r="C18" s="5"/>
      <c r="D18" s="5"/>
      <c r="E18" s="5"/>
      <c r="F18" s="5">
        <f>SUM(B18:E18)</f>
        <v>127</v>
      </c>
      <c r="G18" s="5">
        <v>3</v>
      </c>
      <c r="I18" s="5"/>
      <c r="J18" s="5"/>
      <c r="M18" s="5"/>
      <c r="N18" s="5"/>
      <c r="O18" s="5"/>
      <c r="T18" s="9"/>
      <c r="U18" s="5"/>
      <c r="V18" s="5"/>
      <c r="W18" s="5"/>
      <c r="X18" s="5"/>
      <c r="Y18" s="5"/>
      <c r="Z18" s="5"/>
      <c r="AA18" s="5"/>
      <c r="AB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>
        <f t="shared" si="6"/>
        <v>127</v>
      </c>
      <c r="AY18" s="5">
        <f t="shared" si="7"/>
        <v>3</v>
      </c>
      <c r="AZ18" s="6">
        <f t="shared" si="8"/>
        <v>3</v>
      </c>
    </row>
    <row r="19" spans="1:52" s="7" customFormat="1" ht="12" x14ac:dyDescent="0.25">
      <c r="A19" s="8" t="s">
        <v>11</v>
      </c>
      <c r="B19" s="5"/>
      <c r="C19" s="5"/>
      <c r="D19" s="5"/>
      <c r="E19" s="5"/>
      <c r="F19" s="5"/>
      <c r="G19" s="5"/>
      <c r="I19" s="5"/>
      <c r="J19" s="5"/>
      <c r="M19" s="5"/>
      <c r="N19" s="5"/>
      <c r="O19" s="5"/>
      <c r="P19" s="5"/>
      <c r="Q19" s="5"/>
      <c r="R19" s="5"/>
      <c r="S19" s="5"/>
      <c r="T19" s="9"/>
      <c r="U19" s="5"/>
      <c r="V19" s="5"/>
      <c r="W19" s="5"/>
      <c r="X19" s="5"/>
      <c r="Y19" s="5"/>
      <c r="Z19" s="5"/>
      <c r="AA19" s="5"/>
      <c r="AB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>
        <f t="shared" si="7"/>
        <v>0</v>
      </c>
      <c r="AZ19" s="6"/>
    </row>
    <row r="20" spans="1:52" s="8" customFormat="1" ht="12" x14ac:dyDescent="0.25">
      <c r="A20" s="8" t="s">
        <v>3</v>
      </c>
      <c r="B20" s="6">
        <v>197</v>
      </c>
      <c r="C20" s="6">
        <v>189</v>
      </c>
      <c r="D20" s="6"/>
      <c r="E20" s="6"/>
      <c r="F20" s="6">
        <f t="shared" ref="F20:F27" si="9">SUM(B20:E20)</f>
        <v>386</v>
      </c>
      <c r="G20" s="6">
        <v>10</v>
      </c>
      <c r="I20" s="6">
        <v>200</v>
      </c>
      <c r="J20" s="6">
        <v>198</v>
      </c>
      <c r="K20" s="8">
        <v>194</v>
      </c>
      <c r="M20" s="6">
        <f>SUM(I20:L20)</f>
        <v>592</v>
      </c>
      <c r="N20" s="6">
        <v>14</v>
      </c>
      <c r="O20" s="6"/>
      <c r="P20" s="6">
        <v>199</v>
      </c>
      <c r="Q20" s="6">
        <v>197</v>
      </c>
      <c r="R20" s="6">
        <v>190</v>
      </c>
      <c r="S20" s="6"/>
      <c r="T20" s="10">
        <f t="shared" ref="T20:T26" si="10">SUM(P20:S20)</f>
        <v>586</v>
      </c>
      <c r="U20" s="6">
        <v>14</v>
      </c>
      <c r="V20" s="6"/>
      <c r="W20" s="6">
        <v>200</v>
      </c>
      <c r="X20" s="6">
        <v>194</v>
      </c>
      <c r="Y20" s="6">
        <v>192</v>
      </c>
      <c r="Z20" s="6"/>
      <c r="AA20" s="6">
        <f>W20+X20+Y20+Z20</f>
        <v>586</v>
      </c>
      <c r="AB20" s="6">
        <v>13</v>
      </c>
      <c r="AD20" s="8">
        <v>200</v>
      </c>
      <c r="AE20" s="8">
        <v>188</v>
      </c>
      <c r="AF20" s="8">
        <v>185</v>
      </c>
      <c r="AH20" s="8">
        <f>SUM(AD20:AG20)</f>
        <v>573</v>
      </c>
      <c r="AI20" s="6">
        <v>13</v>
      </c>
      <c r="AJ20" s="6"/>
      <c r="AK20" s="6">
        <v>200</v>
      </c>
      <c r="AL20" s="6"/>
      <c r="AM20" s="6"/>
      <c r="AN20" s="6"/>
      <c r="AO20" s="6">
        <f>SUM(AK20:AN20)</f>
        <v>200</v>
      </c>
      <c r="AP20" s="6">
        <v>12</v>
      </c>
      <c r="AQ20" s="6"/>
      <c r="AR20" s="6">
        <v>199</v>
      </c>
      <c r="AS20" s="6">
        <v>198</v>
      </c>
      <c r="AT20" s="6">
        <v>197</v>
      </c>
      <c r="AU20" s="6"/>
      <c r="AV20" s="6">
        <f>SUM(AR20:AU20)</f>
        <v>594</v>
      </c>
      <c r="AW20" s="6">
        <v>14</v>
      </c>
      <c r="AX20" s="6">
        <f t="shared" ref="AX20:AX32" si="11">F20+M20+T20+AA20+AH20+AO20+AV20</f>
        <v>3517</v>
      </c>
      <c r="AY20" s="6">
        <f t="shared" si="7"/>
        <v>90</v>
      </c>
      <c r="AZ20" s="6">
        <v>80</v>
      </c>
    </row>
    <row r="21" spans="1:52" s="8" customFormat="1" ht="12" x14ac:dyDescent="0.25">
      <c r="A21" s="8" t="s">
        <v>2</v>
      </c>
      <c r="B21" s="6">
        <v>190</v>
      </c>
      <c r="C21" s="6">
        <v>186</v>
      </c>
      <c r="D21" s="6">
        <v>185</v>
      </c>
      <c r="E21" s="6"/>
      <c r="F21" s="6">
        <f t="shared" si="9"/>
        <v>561</v>
      </c>
      <c r="G21" s="6">
        <v>13</v>
      </c>
      <c r="I21" s="6">
        <v>193</v>
      </c>
      <c r="J21" s="6">
        <v>192</v>
      </c>
      <c r="K21" s="8">
        <v>181</v>
      </c>
      <c r="M21" s="6">
        <f>SUM(I21:L21)</f>
        <v>566</v>
      </c>
      <c r="N21" s="6">
        <v>11</v>
      </c>
      <c r="O21" s="6"/>
      <c r="P21" s="6">
        <v>189</v>
      </c>
      <c r="Q21" s="6">
        <v>183</v>
      </c>
      <c r="R21" s="6"/>
      <c r="S21" s="6"/>
      <c r="T21" s="10">
        <f t="shared" si="10"/>
        <v>372</v>
      </c>
      <c r="U21" s="6">
        <v>7</v>
      </c>
      <c r="V21" s="6"/>
      <c r="W21" s="6">
        <v>199</v>
      </c>
      <c r="X21" s="6"/>
      <c r="Y21" s="6"/>
      <c r="Z21" s="6"/>
      <c r="AA21" s="6">
        <f>W21+X21+Y21+Z21</f>
        <v>199</v>
      </c>
      <c r="AB21" s="6">
        <v>11</v>
      </c>
      <c r="AD21" s="8">
        <v>199</v>
      </c>
      <c r="AE21" s="8">
        <v>198</v>
      </c>
      <c r="AF21" s="8">
        <v>197</v>
      </c>
      <c r="AH21" s="8">
        <f>SUM(AD21:AG21)</f>
        <v>594</v>
      </c>
      <c r="AI21" s="6">
        <v>14</v>
      </c>
      <c r="AJ21" s="6"/>
      <c r="AK21" s="6">
        <v>199</v>
      </c>
      <c r="AL21" s="6"/>
      <c r="AM21" s="6"/>
      <c r="AN21" s="6"/>
      <c r="AO21" s="6">
        <f>SUM(AK21:AN21)</f>
        <v>199</v>
      </c>
      <c r="AP21" s="6">
        <v>11</v>
      </c>
      <c r="AQ21" s="6"/>
      <c r="AR21" s="6"/>
      <c r="AS21" s="6"/>
      <c r="AT21" s="6"/>
      <c r="AU21" s="6"/>
      <c r="AV21" s="6"/>
      <c r="AW21" s="6"/>
      <c r="AX21" s="6">
        <f t="shared" si="11"/>
        <v>2491</v>
      </c>
      <c r="AY21" s="6">
        <f t="shared" si="7"/>
        <v>67</v>
      </c>
      <c r="AZ21" s="6">
        <f t="shared" ref="AZ21:AZ32" si="12">G21+N21+U21+AB21+AI21+AP21+AW21</f>
        <v>67</v>
      </c>
    </row>
    <row r="22" spans="1:52" s="8" customFormat="1" ht="12" x14ac:dyDescent="0.25">
      <c r="A22" s="8" t="s">
        <v>6</v>
      </c>
      <c r="B22" s="6">
        <v>196</v>
      </c>
      <c r="C22" s="6">
        <v>192</v>
      </c>
      <c r="D22" s="6">
        <v>188</v>
      </c>
      <c r="E22" s="6"/>
      <c r="F22" s="6">
        <f t="shared" si="9"/>
        <v>576</v>
      </c>
      <c r="G22" s="6">
        <v>14</v>
      </c>
      <c r="I22" s="6">
        <v>197</v>
      </c>
      <c r="J22" s="6">
        <v>196</v>
      </c>
      <c r="K22" s="8">
        <v>186</v>
      </c>
      <c r="M22" s="6">
        <f>SUM(I22:L22)</f>
        <v>579</v>
      </c>
      <c r="N22" s="6">
        <v>12</v>
      </c>
      <c r="O22" s="6"/>
      <c r="P22" s="6">
        <v>192</v>
      </c>
      <c r="Q22" s="6">
        <v>191</v>
      </c>
      <c r="R22" s="6">
        <v>178</v>
      </c>
      <c r="S22" s="6"/>
      <c r="T22" s="10">
        <f t="shared" si="10"/>
        <v>561</v>
      </c>
      <c r="U22" s="6">
        <v>12</v>
      </c>
      <c r="V22" s="6"/>
      <c r="W22" s="6">
        <v>195</v>
      </c>
      <c r="X22" s="6"/>
      <c r="Y22" s="6"/>
      <c r="Z22" s="6"/>
      <c r="AA22" s="6">
        <f>W22+X22+Y22+Z22</f>
        <v>195</v>
      </c>
      <c r="AB22" s="6">
        <v>10</v>
      </c>
      <c r="AI22" s="6"/>
      <c r="AJ22" s="6"/>
      <c r="AK22" s="6">
        <v>198</v>
      </c>
      <c r="AL22" s="6">
        <v>195</v>
      </c>
      <c r="AM22" s="6">
        <v>193</v>
      </c>
      <c r="AN22" s="6"/>
      <c r="AO22" s="6">
        <f>SUM(AK22:AN22)</f>
        <v>586</v>
      </c>
      <c r="AP22" s="6">
        <v>14</v>
      </c>
      <c r="AQ22" s="6"/>
      <c r="AR22" s="6"/>
      <c r="AS22" s="6"/>
      <c r="AT22" s="6"/>
      <c r="AU22" s="6"/>
      <c r="AV22" s="6"/>
      <c r="AW22" s="6"/>
      <c r="AX22" s="6">
        <f t="shared" si="11"/>
        <v>2497</v>
      </c>
      <c r="AY22" s="6">
        <f t="shared" si="7"/>
        <v>62</v>
      </c>
      <c r="AZ22" s="6">
        <f t="shared" si="12"/>
        <v>62</v>
      </c>
    </row>
    <row r="23" spans="1:52" s="7" customFormat="1" ht="12" x14ac:dyDescent="0.25">
      <c r="A23" s="7" t="s">
        <v>4</v>
      </c>
      <c r="B23" s="5">
        <v>184</v>
      </c>
      <c r="C23" s="5">
        <v>183</v>
      </c>
      <c r="D23" s="5"/>
      <c r="E23" s="5"/>
      <c r="F23" s="5">
        <f t="shared" si="9"/>
        <v>367</v>
      </c>
      <c r="G23" s="5">
        <v>9</v>
      </c>
      <c r="I23" s="5">
        <v>199</v>
      </c>
      <c r="J23" s="5">
        <v>195</v>
      </c>
      <c r="K23" s="7">
        <v>191</v>
      </c>
      <c r="M23" s="5">
        <f>SUM(I23:L23)</f>
        <v>585</v>
      </c>
      <c r="N23" s="5">
        <v>13</v>
      </c>
      <c r="O23" s="5"/>
      <c r="P23" s="5">
        <v>200</v>
      </c>
      <c r="Q23" s="5">
        <v>194</v>
      </c>
      <c r="R23" s="5">
        <v>187</v>
      </c>
      <c r="S23" s="5"/>
      <c r="T23" s="9">
        <f t="shared" si="10"/>
        <v>581</v>
      </c>
      <c r="U23" s="5">
        <v>13</v>
      </c>
      <c r="V23" s="5"/>
      <c r="W23" s="5"/>
      <c r="X23" s="5"/>
      <c r="Y23" s="5"/>
      <c r="Z23" s="5"/>
      <c r="AA23" s="5"/>
      <c r="AB23" s="5"/>
      <c r="AI23" s="5"/>
      <c r="AJ23" s="5"/>
      <c r="AK23" s="5">
        <v>197</v>
      </c>
      <c r="AL23" s="5"/>
      <c r="AM23" s="5"/>
      <c r="AN23" s="5"/>
      <c r="AO23" s="5">
        <f>SUM(AK23:AN23)</f>
        <v>197</v>
      </c>
      <c r="AP23" s="5">
        <v>10</v>
      </c>
      <c r="AQ23" s="5"/>
      <c r="AR23" s="5">
        <v>200</v>
      </c>
      <c r="AS23" s="5">
        <v>196</v>
      </c>
      <c r="AT23" s="5"/>
      <c r="AU23" s="5"/>
      <c r="AV23" s="5">
        <f>SUM(AR23:AU23)</f>
        <v>396</v>
      </c>
      <c r="AW23" s="5">
        <v>13</v>
      </c>
      <c r="AX23" s="5">
        <f t="shared" si="11"/>
        <v>2126</v>
      </c>
      <c r="AY23" s="5">
        <f t="shared" si="7"/>
        <v>58</v>
      </c>
      <c r="AZ23" s="6">
        <f t="shared" si="12"/>
        <v>58</v>
      </c>
    </row>
    <row r="24" spans="1:52" s="7" customFormat="1" ht="12" x14ac:dyDescent="0.25">
      <c r="A24" s="7" t="s">
        <v>12</v>
      </c>
      <c r="B24" s="5">
        <v>191</v>
      </c>
      <c r="C24" s="5">
        <v>182</v>
      </c>
      <c r="D24" s="5">
        <v>180</v>
      </c>
      <c r="E24" s="5"/>
      <c r="F24" s="5">
        <f t="shared" si="9"/>
        <v>553</v>
      </c>
      <c r="G24" s="5">
        <v>12</v>
      </c>
      <c r="I24" s="5">
        <v>190</v>
      </c>
      <c r="J24" s="5">
        <v>185</v>
      </c>
      <c r="K24" s="7">
        <v>176</v>
      </c>
      <c r="M24" s="5">
        <f>SUM(I24:L24)</f>
        <v>551</v>
      </c>
      <c r="N24" s="5">
        <v>10</v>
      </c>
      <c r="O24" s="5"/>
      <c r="P24" s="5">
        <v>188</v>
      </c>
      <c r="Q24" s="5">
        <v>185</v>
      </c>
      <c r="R24" s="5">
        <v>179</v>
      </c>
      <c r="S24" s="5"/>
      <c r="T24" s="9">
        <f t="shared" si="10"/>
        <v>552</v>
      </c>
      <c r="U24" s="5">
        <v>9</v>
      </c>
      <c r="V24" s="5"/>
      <c r="W24" s="5">
        <v>193</v>
      </c>
      <c r="X24" s="5">
        <v>186</v>
      </c>
      <c r="Y24" s="5">
        <v>185</v>
      </c>
      <c r="Z24" s="5"/>
      <c r="AA24" s="5">
        <f>W24+X24+Y24+Z24</f>
        <v>564</v>
      </c>
      <c r="AB24" s="5">
        <v>12</v>
      </c>
      <c r="AD24" s="7">
        <v>183</v>
      </c>
      <c r="AH24" s="7">
        <f>SUM(AD24:AG24)</f>
        <v>183</v>
      </c>
      <c r="AI24" s="5">
        <v>8</v>
      </c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>
        <f t="shared" si="11"/>
        <v>2403</v>
      </c>
      <c r="AY24" s="5">
        <f t="shared" si="7"/>
        <v>51</v>
      </c>
      <c r="AZ24" s="6">
        <f t="shared" si="12"/>
        <v>51</v>
      </c>
    </row>
    <row r="25" spans="1:52" s="7" customFormat="1" ht="12" x14ac:dyDescent="0.25">
      <c r="A25" s="7" t="s">
        <v>8</v>
      </c>
      <c r="B25" s="5">
        <v>199</v>
      </c>
      <c r="C25" s="5"/>
      <c r="D25" s="5"/>
      <c r="E25" s="5"/>
      <c r="F25" s="5">
        <f t="shared" si="9"/>
        <v>199</v>
      </c>
      <c r="G25" s="5">
        <v>7</v>
      </c>
      <c r="I25" s="5"/>
      <c r="J25" s="5"/>
      <c r="M25" s="5"/>
      <c r="N25" s="5"/>
      <c r="O25" s="5"/>
      <c r="P25" s="5">
        <v>196</v>
      </c>
      <c r="Q25" s="5">
        <v>181</v>
      </c>
      <c r="R25" s="5">
        <v>177</v>
      </c>
      <c r="S25" s="5"/>
      <c r="T25" s="9">
        <f t="shared" si="10"/>
        <v>554</v>
      </c>
      <c r="U25" s="5">
        <v>10</v>
      </c>
      <c r="V25" s="5"/>
      <c r="W25" s="5"/>
      <c r="X25" s="5"/>
      <c r="Y25" s="5"/>
      <c r="Z25" s="5"/>
      <c r="AA25" s="5"/>
      <c r="AB25" s="5"/>
      <c r="AD25" s="7">
        <v>178</v>
      </c>
      <c r="AE25" s="7">
        <v>177</v>
      </c>
      <c r="AH25" s="7">
        <f>SUM(AD25:AG25)</f>
        <v>355</v>
      </c>
      <c r="AI25" s="5">
        <v>10</v>
      </c>
      <c r="AJ25" s="5"/>
      <c r="AK25" s="5">
        <v>179</v>
      </c>
      <c r="AL25" s="5"/>
      <c r="AM25" s="5"/>
      <c r="AN25" s="5"/>
      <c r="AO25" s="5">
        <f>SUM(AK25:AN25)</f>
        <v>179</v>
      </c>
      <c r="AP25" s="5">
        <v>9</v>
      </c>
      <c r="AQ25" s="5"/>
      <c r="AR25" s="5"/>
      <c r="AS25" s="5"/>
      <c r="AT25" s="5"/>
      <c r="AU25" s="5"/>
      <c r="AV25" s="5"/>
      <c r="AW25" s="5"/>
      <c r="AX25" s="5">
        <f t="shared" si="11"/>
        <v>1287</v>
      </c>
      <c r="AY25" s="5">
        <f t="shared" si="7"/>
        <v>36</v>
      </c>
      <c r="AZ25" s="6">
        <f t="shared" si="12"/>
        <v>36</v>
      </c>
    </row>
    <row r="26" spans="1:52" s="7" customFormat="1" ht="12" x14ac:dyDescent="0.25">
      <c r="A26" s="7" t="s">
        <v>1</v>
      </c>
      <c r="B26" s="5">
        <v>200</v>
      </c>
      <c r="C26" s="5">
        <v>198</v>
      </c>
      <c r="D26" s="5"/>
      <c r="E26" s="5"/>
      <c r="F26" s="5">
        <f t="shared" si="9"/>
        <v>398</v>
      </c>
      <c r="G26" s="5">
        <v>11</v>
      </c>
      <c r="I26" s="5"/>
      <c r="J26" s="5"/>
      <c r="M26" s="5"/>
      <c r="N26" s="5"/>
      <c r="O26" s="5"/>
      <c r="P26" s="5">
        <v>198</v>
      </c>
      <c r="Q26" s="5">
        <v>195</v>
      </c>
      <c r="R26" s="5"/>
      <c r="S26" s="5"/>
      <c r="T26" s="9">
        <f t="shared" si="10"/>
        <v>393</v>
      </c>
      <c r="U26" s="5">
        <v>8</v>
      </c>
      <c r="V26" s="5"/>
      <c r="W26" s="5">
        <v>198</v>
      </c>
      <c r="X26" s="5">
        <v>197</v>
      </c>
      <c r="Y26" s="5">
        <v>196</v>
      </c>
      <c r="Z26" s="5"/>
      <c r="AA26" s="5">
        <f>W26+X26+Y26+Z26</f>
        <v>591</v>
      </c>
      <c r="AB26" s="5">
        <v>14</v>
      </c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>
        <f t="shared" si="11"/>
        <v>1382</v>
      </c>
      <c r="AY26" s="5">
        <f t="shared" si="7"/>
        <v>33</v>
      </c>
      <c r="AZ26" s="6">
        <f t="shared" si="12"/>
        <v>33</v>
      </c>
    </row>
    <row r="27" spans="1:52" s="7" customFormat="1" ht="12" x14ac:dyDescent="0.25">
      <c r="A27" s="7" t="s">
        <v>26</v>
      </c>
      <c r="B27" s="5">
        <v>193</v>
      </c>
      <c r="C27" s="5"/>
      <c r="D27" s="5"/>
      <c r="E27" s="5"/>
      <c r="F27" s="5">
        <f t="shared" si="9"/>
        <v>193</v>
      </c>
      <c r="G27" s="5">
        <v>5</v>
      </c>
      <c r="I27" s="5"/>
      <c r="J27" s="5"/>
      <c r="M27" s="5"/>
      <c r="N27" s="5"/>
      <c r="O27" s="5"/>
      <c r="P27" s="5"/>
      <c r="Q27" s="5"/>
      <c r="R27" s="5"/>
      <c r="S27" s="5"/>
      <c r="T27" s="9"/>
      <c r="U27" s="5"/>
      <c r="V27" s="5"/>
      <c r="W27" s="5">
        <v>188</v>
      </c>
      <c r="X27" s="5"/>
      <c r="Y27" s="5"/>
      <c r="Z27" s="5"/>
      <c r="AA27" s="5">
        <f>W27+X27+Y27+Z27</f>
        <v>188</v>
      </c>
      <c r="AB27" s="5">
        <v>9</v>
      </c>
      <c r="AI27" s="5"/>
      <c r="AJ27" s="5"/>
      <c r="AK27" s="5">
        <v>196</v>
      </c>
      <c r="AL27" s="5">
        <v>194</v>
      </c>
      <c r="AM27" s="5">
        <v>192</v>
      </c>
      <c r="AN27" s="5"/>
      <c r="AO27" s="5">
        <f>SUM(AK27:AN27)</f>
        <v>582</v>
      </c>
      <c r="AP27" s="5">
        <v>13</v>
      </c>
      <c r="AQ27" s="5"/>
      <c r="AR27" s="5"/>
      <c r="AS27" s="5"/>
      <c r="AT27" s="5"/>
      <c r="AU27" s="5"/>
      <c r="AV27" s="5"/>
      <c r="AW27" s="5"/>
      <c r="AX27" s="5">
        <f t="shared" si="11"/>
        <v>963</v>
      </c>
      <c r="AY27" s="5">
        <f t="shared" si="7"/>
        <v>27</v>
      </c>
      <c r="AZ27" s="6">
        <f t="shared" si="12"/>
        <v>27</v>
      </c>
    </row>
    <row r="28" spans="1:52" s="7" customFormat="1" ht="12" x14ac:dyDescent="0.25">
      <c r="A28" s="7" t="s">
        <v>18</v>
      </c>
      <c r="B28" s="5"/>
      <c r="C28" s="5"/>
      <c r="D28" s="5"/>
      <c r="E28" s="5"/>
      <c r="F28" s="5"/>
      <c r="G28" s="5"/>
      <c r="I28" s="5">
        <v>187</v>
      </c>
      <c r="J28" s="5"/>
      <c r="M28" s="5">
        <f>SUM(I28:L28)</f>
        <v>187</v>
      </c>
      <c r="N28" s="5">
        <v>9</v>
      </c>
      <c r="O28" s="5"/>
      <c r="P28" s="5">
        <v>186</v>
      </c>
      <c r="Q28" s="5"/>
      <c r="R28" s="5"/>
      <c r="S28" s="5"/>
      <c r="T28" s="9">
        <f>SUM(P28:S28)</f>
        <v>186</v>
      </c>
      <c r="U28" s="5">
        <v>6</v>
      </c>
      <c r="V28" s="5"/>
      <c r="W28" s="5"/>
      <c r="X28" s="5"/>
      <c r="Y28" s="5"/>
      <c r="Z28" s="5"/>
      <c r="AA28" s="5"/>
      <c r="AB28" s="5"/>
      <c r="AD28" s="7">
        <v>187</v>
      </c>
      <c r="AE28" s="7">
        <v>180</v>
      </c>
      <c r="AF28" s="7">
        <v>179</v>
      </c>
      <c r="AH28" s="7">
        <f>SUM(AD28:AG28)</f>
        <v>546</v>
      </c>
      <c r="AI28" s="5">
        <v>12</v>
      </c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>
        <f t="shared" si="11"/>
        <v>919</v>
      </c>
      <c r="AY28" s="5">
        <f t="shared" si="7"/>
        <v>27</v>
      </c>
      <c r="AZ28" s="6">
        <f t="shared" si="12"/>
        <v>27</v>
      </c>
    </row>
    <row r="29" spans="1:52" s="7" customFormat="1" ht="12" x14ac:dyDescent="0.25">
      <c r="A29" s="7" t="s">
        <v>22</v>
      </c>
      <c r="B29" s="5"/>
      <c r="C29" s="5"/>
      <c r="D29" s="5"/>
      <c r="E29" s="5"/>
      <c r="F29" s="5"/>
      <c r="G29" s="5"/>
      <c r="I29" s="5"/>
      <c r="J29" s="5"/>
      <c r="M29" s="5"/>
      <c r="N29" s="5"/>
      <c r="O29" s="5"/>
      <c r="P29" s="5">
        <v>193</v>
      </c>
      <c r="Q29" s="5">
        <v>182</v>
      </c>
      <c r="R29" s="5">
        <v>180</v>
      </c>
      <c r="S29" s="5"/>
      <c r="T29" s="9">
        <f>SUM(P29:S29)</f>
        <v>555</v>
      </c>
      <c r="U29" s="5">
        <v>11</v>
      </c>
      <c r="V29" s="5"/>
      <c r="W29" s="5"/>
      <c r="X29" s="5"/>
      <c r="Y29" s="5"/>
      <c r="Z29" s="5"/>
      <c r="AA29" s="5"/>
      <c r="AB29" s="5"/>
      <c r="AD29" s="7">
        <v>192</v>
      </c>
      <c r="AE29" s="7">
        <v>184</v>
      </c>
      <c r="AH29" s="7">
        <f>SUM(AD29:AG29)</f>
        <v>376</v>
      </c>
      <c r="AI29" s="5">
        <v>11</v>
      </c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>
        <f t="shared" si="11"/>
        <v>931</v>
      </c>
      <c r="AY29" s="5">
        <f t="shared" si="7"/>
        <v>22</v>
      </c>
      <c r="AZ29" s="6">
        <f t="shared" si="12"/>
        <v>22</v>
      </c>
    </row>
    <row r="30" spans="1:52" s="7" customFormat="1" ht="12" x14ac:dyDescent="0.25">
      <c r="A30" s="7" t="s">
        <v>25</v>
      </c>
      <c r="B30" s="5"/>
      <c r="C30" s="5"/>
      <c r="D30" s="5"/>
      <c r="E30" s="5"/>
      <c r="F30" s="5"/>
      <c r="G30" s="5"/>
      <c r="I30" s="5"/>
      <c r="J30" s="5"/>
      <c r="M30" s="5"/>
      <c r="N30" s="5"/>
      <c r="O30" s="5"/>
      <c r="P30" s="5"/>
      <c r="Q30" s="5"/>
      <c r="R30" s="5"/>
      <c r="S30" s="5"/>
      <c r="T30" s="9"/>
      <c r="U30" s="5"/>
      <c r="V30" s="5"/>
      <c r="W30" s="5"/>
      <c r="X30" s="5"/>
      <c r="Y30" s="5"/>
      <c r="Z30" s="5"/>
      <c r="AA30" s="5"/>
      <c r="AB30" s="5"/>
      <c r="AD30" s="7">
        <v>190</v>
      </c>
      <c r="AH30" s="7">
        <f>SUM(AD30:AG30)</f>
        <v>190</v>
      </c>
      <c r="AI30" s="5">
        <v>9</v>
      </c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>
        <f t="shared" si="11"/>
        <v>190</v>
      </c>
      <c r="AY30" s="5">
        <f t="shared" si="7"/>
        <v>9</v>
      </c>
      <c r="AZ30" s="6">
        <f t="shared" si="12"/>
        <v>9</v>
      </c>
    </row>
    <row r="31" spans="1:52" s="7" customFormat="1" ht="12" x14ac:dyDescent="0.25">
      <c r="A31" s="7" t="s">
        <v>9</v>
      </c>
      <c r="B31" s="5">
        <v>195</v>
      </c>
      <c r="C31" s="5">
        <v>170</v>
      </c>
      <c r="D31" s="5"/>
      <c r="E31" s="5"/>
      <c r="F31" s="5">
        <f>SUM(B31:E31)</f>
        <v>365</v>
      </c>
      <c r="G31" s="5">
        <v>8</v>
      </c>
      <c r="I31" s="5"/>
      <c r="J31" s="5"/>
      <c r="M31" s="5"/>
      <c r="N31" s="5"/>
      <c r="O31" s="5"/>
      <c r="P31" s="5"/>
      <c r="Q31" s="5"/>
      <c r="R31" s="5"/>
      <c r="S31" s="5"/>
      <c r="T31" s="9"/>
      <c r="U31" s="5"/>
      <c r="V31" s="5"/>
      <c r="W31" s="5"/>
      <c r="X31" s="5"/>
      <c r="Y31" s="5"/>
      <c r="Z31" s="5"/>
      <c r="AA31" s="5"/>
      <c r="AB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>
        <f t="shared" si="11"/>
        <v>365</v>
      </c>
      <c r="AY31" s="5">
        <f t="shared" si="7"/>
        <v>8</v>
      </c>
      <c r="AZ31" s="6">
        <f t="shared" si="12"/>
        <v>8</v>
      </c>
    </row>
    <row r="32" spans="1:52" s="7" customFormat="1" ht="12" x14ac:dyDescent="0.25">
      <c r="A32" s="7" t="s">
        <v>10</v>
      </c>
      <c r="B32" s="5">
        <v>194</v>
      </c>
      <c r="C32" s="5"/>
      <c r="D32" s="5"/>
      <c r="E32" s="5"/>
      <c r="F32" s="5">
        <f>SUM(B32:E32)</f>
        <v>194</v>
      </c>
      <c r="G32" s="5">
        <v>6</v>
      </c>
      <c r="I32" s="5"/>
      <c r="J32" s="5"/>
      <c r="M32" s="5"/>
      <c r="N32" s="5"/>
      <c r="O32" s="5"/>
      <c r="P32" s="5"/>
      <c r="Q32" s="5"/>
      <c r="R32" s="5"/>
      <c r="S32" s="5"/>
      <c r="T32" s="9"/>
      <c r="U32" s="5"/>
      <c r="V32" s="5"/>
      <c r="W32" s="5"/>
      <c r="X32" s="5"/>
      <c r="Y32" s="5"/>
      <c r="Z32" s="5"/>
      <c r="AA32" s="5"/>
      <c r="AB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>
        <f t="shared" si="11"/>
        <v>194</v>
      </c>
      <c r="AY32" s="5">
        <f t="shared" si="7"/>
        <v>6</v>
      </c>
      <c r="AZ32" s="6">
        <f t="shared" si="12"/>
        <v>6</v>
      </c>
    </row>
    <row r="33" spans="1:52" s="7" customFormat="1" ht="12" x14ac:dyDescent="0.25">
      <c r="A33" s="8" t="s">
        <v>13</v>
      </c>
      <c r="B33" s="5"/>
      <c r="C33" s="5"/>
      <c r="D33" s="5"/>
      <c r="E33" s="5"/>
      <c r="F33" s="5"/>
      <c r="G33" s="5"/>
      <c r="I33" s="5"/>
      <c r="J33" s="5"/>
      <c r="M33" s="5"/>
      <c r="N33" s="5"/>
      <c r="O33" s="5"/>
      <c r="P33" s="5"/>
      <c r="Q33" s="5"/>
      <c r="R33" s="5"/>
      <c r="S33" s="5"/>
      <c r="T33" s="9"/>
      <c r="U33" s="5"/>
      <c r="V33" s="5"/>
      <c r="W33" s="5"/>
      <c r="X33" s="5"/>
      <c r="Y33" s="5"/>
      <c r="Z33" s="5"/>
      <c r="AA33" s="5"/>
      <c r="AB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>
        <f t="shared" ref="AX33" si="13">F33+M33+T33+AA33+AH33+AO33+AV33</f>
        <v>0</v>
      </c>
      <c r="AY33" s="5">
        <f t="shared" si="7"/>
        <v>0</v>
      </c>
      <c r="AZ33" s="6">
        <f t="shared" ref="AZ33" si="14">G33+N33+U33+AB33+AI33+AP33+AW33</f>
        <v>0</v>
      </c>
    </row>
    <row r="34" spans="1:52" s="8" customFormat="1" ht="13.8" customHeight="1" x14ac:dyDescent="0.25">
      <c r="A34" s="8" t="s">
        <v>3</v>
      </c>
      <c r="B34" s="6">
        <v>762</v>
      </c>
      <c r="C34" s="6">
        <v>386</v>
      </c>
      <c r="D34" s="6"/>
      <c r="E34" s="6"/>
      <c r="F34" s="6">
        <f t="shared" ref="F34:F42" si="15">SUM(B34:E34)</f>
        <v>1148</v>
      </c>
      <c r="G34" s="6">
        <v>9</v>
      </c>
      <c r="I34" s="6">
        <v>759</v>
      </c>
      <c r="J34" s="6">
        <v>592</v>
      </c>
      <c r="M34" s="6">
        <f t="shared" ref="M34:M39" si="16">SUM(I34:L34)</f>
        <v>1351</v>
      </c>
      <c r="N34" s="6">
        <v>13</v>
      </c>
      <c r="O34" s="6"/>
      <c r="P34" s="6">
        <v>775</v>
      </c>
      <c r="Q34" s="6">
        <v>586</v>
      </c>
      <c r="R34" s="6"/>
      <c r="S34" s="6"/>
      <c r="T34" s="10">
        <f t="shared" ref="T34:T47" si="17">SUM(P34:S34)</f>
        <v>1361</v>
      </c>
      <c r="U34" s="6">
        <v>14</v>
      </c>
      <c r="V34" s="6"/>
      <c r="W34" s="6">
        <v>767</v>
      </c>
      <c r="X34" s="6">
        <v>586</v>
      </c>
      <c r="Y34" s="6"/>
      <c r="Z34" s="6"/>
      <c r="AA34" s="6">
        <f t="shared" ref="AA34:AA43" si="18">W34+X34+Y34+Z34</f>
        <v>1353</v>
      </c>
      <c r="AB34" s="6">
        <v>13</v>
      </c>
      <c r="AD34" s="8">
        <v>782</v>
      </c>
      <c r="AE34" s="8">
        <v>573</v>
      </c>
      <c r="AH34" s="8">
        <f t="shared" ref="AH34:AH43" si="19">SUM(AD34:AG34)</f>
        <v>1355</v>
      </c>
      <c r="AI34" s="6">
        <v>13</v>
      </c>
      <c r="AJ34" s="6"/>
      <c r="AK34" s="6">
        <v>754</v>
      </c>
      <c r="AL34" s="6">
        <v>200</v>
      </c>
      <c r="AM34" s="6"/>
      <c r="AN34" s="6"/>
      <c r="AO34" s="6">
        <f t="shared" ref="AO34:AO42" si="20">SUM(AK34:AN34)</f>
        <v>954</v>
      </c>
      <c r="AP34" s="6">
        <v>11</v>
      </c>
      <c r="AQ34" s="6"/>
      <c r="AR34" s="6">
        <v>771</v>
      </c>
      <c r="AS34" s="6">
        <v>594</v>
      </c>
      <c r="AT34" s="6"/>
      <c r="AU34" s="6"/>
      <c r="AV34" s="6">
        <f>SUM(AR34:AU34)</f>
        <v>1365</v>
      </c>
      <c r="AW34" s="6">
        <v>14</v>
      </c>
      <c r="AX34" s="6">
        <f t="shared" ref="AX34:AX49" si="21">F34+M34+T34+AA34+AH34+AO34+AV34</f>
        <v>8887</v>
      </c>
      <c r="AY34" s="6">
        <f t="shared" si="7"/>
        <v>87</v>
      </c>
      <c r="AZ34" s="6">
        <v>78</v>
      </c>
    </row>
    <row r="35" spans="1:52" s="8" customFormat="1" ht="12" x14ac:dyDescent="0.25">
      <c r="A35" s="8" t="s">
        <v>4</v>
      </c>
      <c r="B35" s="6">
        <v>788</v>
      </c>
      <c r="C35" s="6">
        <v>367</v>
      </c>
      <c r="D35" s="6"/>
      <c r="E35" s="6"/>
      <c r="F35" s="6">
        <f t="shared" si="15"/>
        <v>1155</v>
      </c>
      <c r="G35" s="6">
        <v>10</v>
      </c>
      <c r="I35" s="6">
        <v>794</v>
      </c>
      <c r="J35" s="6">
        <v>585</v>
      </c>
      <c r="M35" s="6">
        <f t="shared" si="16"/>
        <v>1379</v>
      </c>
      <c r="N35" s="6">
        <v>14</v>
      </c>
      <c r="O35" s="6"/>
      <c r="P35" s="6">
        <v>712</v>
      </c>
      <c r="Q35" s="6">
        <v>581</v>
      </c>
      <c r="R35" s="6"/>
      <c r="S35" s="6"/>
      <c r="T35" s="10">
        <f t="shared" si="17"/>
        <v>1293</v>
      </c>
      <c r="U35" s="6">
        <v>13</v>
      </c>
      <c r="V35" s="6"/>
      <c r="W35" s="6">
        <v>200</v>
      </c>
      <c r="X35" s="6"/>
      <c r="Y35" s="6"/>
      <c r="Z35" s="6"/>
      <c r="AA35" s="6">
        <f t="shared" si="18"/>
        <v>200</v>
      </c>
      <c r="AB35" s="6">
        <v>7</v>
      </c>
      <c r="AD35" s="8">
        <v>179</v>
      </c>
      <c r="AH35" s="8">
        <f t="shared" si="19"/>
        <v>179</v>
      </c>
      <c r="AI35" s="6">
        <v>4</v>
      </c>
      <c r="AJ35" s="6"/>
      <c r="AK35" s="6">
        <v>772</v>
      </c>
      <c r="AL35" s="6">
        <v>197</v>
      </c>
      <c r="AM35" s="6"/>
      <c r="AN35" s="6"/>
      <c r="AO35" s="6">
        <f t="shared" si="20"/>
        <v>969</v>
      </c>
      <c r="AP35" s="6">
        <v>12</v>
      </c>
      <c r="AQ35" s="6"/>
      <c r="AR35" s="6">
        <v>792</v>
      </c>
      <c r="AS35" s="6">
        <v>196</v>
      </c>
      <c r="AT35" s="6"/>
      <c r="AU35" s="6"/>
      <c r="AV35" s="6">
        <f>SUM(AR35:AU35)</f>
        <v>988</v>
      </c>
      <c r="AW35" s="6">
        <v>13</v>
      </c>
      <c r="AX35" s="6">
        <f t="shared" si="21"/>
        <v>6163</v>
      </c>
      <c r="AY35" s="6">
        <f t="shared" si="7"/>
        <v>73</v>
      </c>
      <c r="AZ35" s="6">
        <v>69</v>
      </c>
    </row>
    <row r="36" spans="1:52" s="8" customFormat="1" ht="12" x14ac:dyDescent="0.25">
      <c r="A36" s="8" t="s">
        <v>2</v>
      </c>
      <c r="B36" s="6">
        <v>709</v>
      </c>
      <c r="C36" s="6">
        <v>561</v>
      </c>
      <c r="D36" s="6"/>
      <c r="E36" s="6"/>
      <c r="F36" s="6">
        <f t="shared" si="15"/>
        <v>1270</v>
      </c>
      <c r="G36" s="6">
        <v>13</v>
      </c>
      <c r="I36" s="6">
        <v>703</v>
      </c>
      <c r="J36" s="6">
        <v>566</v>
      </c>
      <c r="M36" s="6">
        <f t="shared" si="16"/>
        <v>1269</v>
      </c>
      <c r="N36" s="6">
        <v>11</v>
      </c>
      <c r="O36" s="6"/>
      <c r="P36" s="6">
        <v>744</v>
      </c>
      <c r="Q36" s="6">
        <v>372</v>
      </c>
      <c r="R36" s="6"/>
      <c r="S36" s="6"/>
      <c r="T36" s="10">
        <f t="shared" si="17"/>
        <v>1116</v>
      </c>
      <c r="U36" s="6">
        <v>8</v>
      </c>
      <c r="V36" s="6"/>
      <c r="W36" s="6">
        <v>735</v>
      </c>
      <c r="X36" s="6">
        <v>199</v>
      </c>
      <c r="Y36" s="6"/>
      <c r="Z36" s="6"/>
      <c r="AA36" s="6">
        <f t="shared" si="18"/>
        <v>934</v>
      </c>
      <c r="AB36" s="6">
        <v>11</v>
      </c>
      <c r="AD36" s="8">
        <v>774</v>
      </c>
      <c r="AE36" s="8">
        <v>594</v>
      </c>
      <c r="AH36" s="8">
        <f t="shared" si="19"/>
        <v>1368</v>
      </c>
      <c r="AI36" s="6">
        <v>14</v>
      </c>
      <c r="AJ36" s="6"/>
      <c r="AK36" s="6">
        <v>380</v>
      </c>
      <c r="AL36" s="6">
        <v>199</v>
      </c>
      <c r="AM36" s="6"/>
      <c r="AN36" s="6"/>
      <c r="AO36" s="6">
        <f t="shared" si="20"/>
        <v>579</v>
      </c>
      <c r="AP36" s="6">
        <v>10</v>
      </c>
      <c r="AQ36" s="6"/>
      <c r="AR36" s="6"/>
      <c r="AS36" s="6"/>
      <c r="AT36" s="6"/>
      <c r="AU36" s="6"/>
      <c r="AV36" s="6"/>
      <c r="AW36" s="6"/>
      <c r="AX36" s="6">
        <f t="shared" si="21"/>
        <v>6536</v>
      </c>
      <c r="AY36" s="6">
        <f t="shared" si="7"/>
        <v>67</v>
      </c>
      <c r="AZ36" s="6">
        <f t="shared" ref="AZ36:AZ49" si="22">G36+N36+U36+AB36+AI36+AP36+AW36</f>
        <v>67</v>
      </c>
    </row>
    <row r="37" spans="1:52" s="7" customFormat="1" ht="12" x14ac:dyDescent="0.25">
      <c r="A37" s="7" t="s">
        <v>6</v>
      </c>
      <c r="B37" s="5">
        <v>728</v>
      </c>
      <c r="C37" s="5">
        <v>576</v>
      </c>
      <c r="D37" s="5"/>
      <c r="E37" s="5"/>
      <c r="F37" s="5">
        <f t="shared" si="15"/>
        <v>1304</v>
      </c>
      <c r="G37" s="5">
        <v>14</v>
      </c>
      <c r="I37" s="5">
        <v>692</v>
      </c>
      <c r="J37" s="5">
        <v>579</v>
      </c>
      <c r="M37" s="5">
        <f t="shared" si="16"/>
        <v>1271</v>
      </c>
      <c r="N37" s="5">
        <v>12</v>
      </c>
      <c r="O37" s="5"/>
      <c r="P37" s="5">
        <v>709</v>
      </c>
      <c r="Q37" s="5">
        <v>561</v>
      </c>
      <c r="R37" s="5"/>
      <c r="S37" s="5"/>
      <c r="T37" s="9">
        <f t="shared" si="17"/>
        <v>1270</v>
      </c>
      <c r="U37" s="5">
        <v>12</v>
      </c>
      <c r="V37" s="5"/>
      <c r="W37" s="5">
        <v>194</v>
      </c>
      <c r="X37" s="5">
        <v>195</v>
      </c>
      <c r="Y37" s="5"/>
      <c r="Z37" s="5"/>
      <c r="AA37" s="5">
        <f t="shared" si="18"/>
        <v>389</v>
      </c>
      <c r="AB37" s="5">
        <v>9</v>
      </c>
      <c r="AD37" s="7">
        <v>182</v>
      </c>
      <c r="AH37" s="7">
        <f t="shared" si="19"/>
        <v>182</v>
      </c>
      <c r="AI37" s="5">
        <v>5</v>
      </c>
      <c r="AJ37" s="5"/>
      <c r="AK37" s="5">
        <v>728</v>
      </c>
      <c r="AL37" s="5">
        <v>586</v>
      </c>
      <c r="AM37" s="5"/>
      <c r="AN37" s="5"/>
      <c r="AO37" s="5">
        <f t="shared" si="20"/>
        <v>1314</v>
      </c>
      <c r="AP37" s="5">
        <v>13</v>
      </c>
      <c r="AQ37" s="5"/>
      <c r="AR37" s="5"/>
      <c r="AS37" s="5"/>
      <c r="AT37" s="5"/>
      <c r="AU37" s="5"/>
      <c r="AV37" s="5"/>
      <c r="AW37" s="5"/>
      <c r="AX37" s="5">
        <f t="shared" si="21"/>
        <v>5730</v>
      </c>
      <c r="AY37" s="5">
        <f t="shared" si="7"/>
        <v>65</v>
      </c>
      <c r="AZ37" s="6">
        <f t="shared" si="22"/>
        <v>65</v>
      </c>
    </row>
    <row r="38" spans="1:52" s="7" customFormat="1" ht="12" x14ac:dyDescent="0.25">
      <c r="A38" s="7" t="s">
        <v>5</v>
      </c>
      <c r="B38" s="5">
        <v>642</v>
      </c>
      <c r="C38" s="5">
        <v>553</v>
      </c>
      <c r="D38" s="5"/>
      <c r="E38" s="5"/>
      <c r="F38" s="5">
        <f t="shared" si="15"/>
        <v>1195</v>
      </c>
      <c r="G38" s="5">
        <v>12</v>
      </c>
      <c r="I38" s="5">
        <v>624</v>
      </c>
      <c r="J38" s="5">
        <v>551</v>
      </c>
      <c r="M38" s="5">
        <f t="shared" si="16"/>
        <v>1175</v>
      </c>
      <c r="N38" s="5">
        <v>10</v>
      </c>
      <c r="O38" s="5"/>
      <c r="P38" s="5">
        <v>447</v>
      </c>
      <c r="Q38" s="5">
        <v>552</v>
      </c>
      <c r="R38" s="5"/>
      <c r="S38" s="5"/>
      <c r="T38" s="9">
        <f t="shared" si="17"/>
        <v>999</v>
      </c>
      <c r="U38" s="5">
        <v>7</v>
      </c>
      <c r="V38" s="5"/>
      <c r="W38" s="5">
        <v>699</v>
      </c>
      <c r="X38" s="5">
        <v>564</v>
      </c>
      <c r="Y38" s="5"/>
      <c r="Z38" s="5"/>
      <c r="AA38" s="5">
        <f t="shared" si="18"/>
        <v>1263</v>
      </c>
      <c r="AB38" s="5">
        <v>12</v>
      </c>
      <c r="AD38" s="7">
        <v>354</v>
      </c>
      <c r="AE38" s="7">
        <v>183</v>
      </c>
      <c r="AH38" s="7">
        <f t="shared" si="19"/>
        <v>537</v>
      </c>
      <c r="AI38" s="5">
        <v>9</v>
      </c>
      <c r="AJ38" s="5"/>
      <c r="AK38" s="5">
        <v>141</v>
      </c>
      <c r="AL38" s="5"/>
      <c r="AM38" s="5"/>
      <c r="AN38" s="5"/>
      <c r="AO38" s="5">
        <f t="shared" si="20"/>
        <v>141</v>
      </c>
      <c r="AP38" s="5">
        <v>5</v>
      </c>
      <c r="AQ38" s="5"/>
      <c r="AR38" s="5"/>
      <c r="AS38" s="5"/>
      <c r="AT38" s="5"/>
      <c r="AU38" s="5"/>
      <c r="AV38" s="5"/>
      <c r="AW38" s="5"/>
      <c r="AX38" s="5">
        <f t="shared" si="21"/>
        <v>5310</v>
      </c>
      <c r="AY38" s="5">
        <f t="shared" si="7"/>
        <v>55</v>
      </c>
      <c r="AZ38" s="6">
        <f t="shared" si="22"/>
        <v>55</v>
      </c>
    </row>
    <row r="39" spans="1:52" s="7" customFormat="1" ht="12" x14ac:dyDescent="0.25">
      <c r="A39" s="7" t="s">
        <v>1</v>
      </c>
      <c r="B39" s="5">
        <v>767</v>
      </c>
      <c r="C39" s="5">
        <v>398</v>
      </c>
      <c r="D39" s="5"/>
      <c r="E39" s="5"/>
      <c r="F39" s="5">
        <f t="shared" si="15"/>
        <v>1165</v>
      </c>
      <c r="G39" s="5">
        <v>11</v>
      </c>
      <c r="I39" s="5">
        <v>376</v>
      </c>
      <c r="J39" s="5"/>
      <c r="M39" s="5">
        <f t="shared" si="16"/>
        <v>376</v>
      </c>
      <c r="N39" s="5">
        <v>7</v>
      </c>
      <c r="O39" s="5"/>
      <c r="P39" s="5">
        <v>742</v>
      </c>
      <c r="Q39" s="5">
        <v>393</v>
      </c>
      <c r="R39" s="5"/>
      <c r="S39" s="5"/>
      <c r="T39" s="9">
        <f t="shared" si="17"/>
        <v>1135</v>
      </c>
      <c r="U39" s="5">
        <v>9</v>
      </c>
      <c r="V39" s="5"/>
      <c r="W39" s="5">
        <v>775</v>
      </c>
      <c r="X39" s="5">
        <v>591</v>
      </c>
      <c r="Y39" s="5"/>
      <c r="Z39" s="5"/>
      <c r="AA39" s="5">
        <f t="shared" si="18"/>
        <v>1366</v>
      </c>
      <c r="AB39" s="5">
        <v>14</v>
      </c>
      <c r="AD39" s="7">
        <v>195</v>
      </c>
      <c r="AH39" s="7">
        <f t="shared" si="19"/>
        <v>195</v>
      </c>
      <c r="AI39" s="5">
        <v>6</v>
      </c>
      <c r="AJ39" s="5"/>
      <c r="AK39" s="5">
        <v>196</v>
      </c>
      <c r="AL39" s="5"/>
      <c r="AM39" s="5"/>
      <c r="AN39" s="5"/>
      <c r="AO39" s="5">
        <f t="shared" si="20"/>
        <v>196</v>
      </c>
      <c r="AP39" s="5">
        <v>8</v>
      </c>
      <c r="AQ39" s="5"/>
      <c r="AR39" s="5"/>
      <c r="AS39" s="5"/>
      <c r="AT39" s="5"/>
      <c r="AU39" s="5"/>
      <c r="AV39" s="5"/>
      <c r="AW39" s="5"/>
      <c r="AX39" s="5">
        <f t="shared" si="21"/>
        <v>4433</v>
      </c>
      <c r="AY39" s="5">
        <f t="shared" si="7"/>
        <v>55</v>
      </c>
      <c r="AZ39" s="6">
        <f t="shared" si="22"/>
        <v>55</v>
      </c>
    </row>
    <row r="40" spans="1:52" s="7" customFormat="1" ht="12" x14ac:dyDescent="0.25">
      <c r="A40" s="7" t="s">
        <v>8</v>
      </c>
      <c r="B40" s="5">
        <v>290</v>
      </c>
      <c r="C40" s="5">
        <v>199</v>
      </c>
      <c r="D40" s="5"/>
      <c r="E40" s="5"/>
      <c r="F40" s="5">
        <f t="shared" si="15"/>
        <v>489</v>
      </c>
      <c r="G40" s="5">
        <v>5</v>
      </c>
      <c r="I40" s="5"/>
      <c r="J40" s="5"/>
      <c r="M40" s="5"/>
      <c r="N40" s="5"/>
      <c r="O40" s="5"/>
      <c r="P40" s="5">
        <v>591</v>
      </c>
      <c r="Q40" s="5">
        <v>554</v>
      </c>
      <c r="R40" s="5"/>
      <c r="S40" s="5"/>
      <c r="T40" s="9">
        <f t="shared" si="17"/>
        <v>1145</v>
      </c>
      <c r="U40" s="5">
        <v>10</v>
      </c>
      <c r="V40" s="5"/>
      <c r="W40" s="5">
        <v>359</v>
      </c>
      <c r="X40" s="5"/>
      <c r="Y40" s="5"/>
      <c r="Z40" s="5"/>
      <c r="AA40" s="5">
        <f t="shared" si="18"/>
        <v>359</v>
      </c>
      <c r="AB40" s="5">
        <v>8</v>
      </c>
      <c r="AD40" s="7">
        <v>345</v>
      </c>
      <c r="AE40" s="7">
        <v>355</v>
      </c>
      <c r="AH40" s="7">
        <f t="shared" si="19"/>
        <v>700</v>
      </c>
      <c r="AI40" s="5">
        <v>10</v>
      </c>
      <c r="AJ40" s="5"/>
      <c r="AK40" s="5"/>
      <c r="AL40" s="5">
        <v>179</v>
      </c>
      <c r="AM40" s="5"/>
      <c r="AN40" s="5"/>
      <c r="AO40" s="5">
        <f t="shared" si="20"/>
        <v>179</v>
      </c>
      <c r="AP40" s="5">
        <v>6</v>
      </c>
      <c r="AQ40" s="5"/>
      <c r="AR40" s="5">
        <v>184</v>
      </c>
      <c r="AS40" s="5"/>
      <c r="AT40" s="5"/>
      <c r="AU40" s="5"/>
      <c r="AV40" s="5">
        <f>SUM(AR40:AU40)</f>
        <v>184</v>
      </c>
      <c r="AW40" s="5">
        <v>11</v>
      </c>
      <c r="AX40" s="5">
        <f t="shared" si="21"/>
        <v>3056</v>
      </c>
      <c r="AY40" s="5">
        <f t="shared" si="7"/>
        <v>50</v>
      </c>
      <c r="AZ40" s="6">
        <f t="shared" si="22"/>
        <v>50</v>
      </c>
    </row>
    <row r="41" spans="1:52" s="7" customFormat="1" ht="12" x14ac:dyDescent="0.25">
      <c r="A41" s="7" t="s">
        <v>14</v>
      </c>
      <c r="B41" s="5">
        <v>685</v>
      </c>
      <c r="C41" s="5"/>
      <c r="D41" s="5"/>
      <c r="E41" s="5"/>
      <c r="F41" s="5">
        <f t="shared" si="15"/>
        <v>685</v>
      </c>
      <c r="G41" s="5">
        <v>8</v>
      </c>
      <c r="I41" s="5">
        <v>682</v>
      </c>
      <c r="J41" s="5"/>
      <c r="M41" s="5">
        <f>SUM(I41:L41)</f>
        <v>682</v>
      </c>
      <c r="N41" s="5">
        <v>9</v>
      </c>
      <c r="O41" s="5"/>
      <c r="P41" s="5">
        <v>709</v>
      </c>
      <c r="Q41" s="5"/>
      <c r="R41" s="5"/>
      <c r="S41" s="5"/>
      <c r="T41" s="9">
        <f t="shared" si="17"/>
        <v>709</v>
      </c>
      <c r="U41" s="5">
        <v>6</v>
      </c>
      <c r="V41" s="5"/>
      <c r="W41" s="5">
        <v>190</v>
      </c>
      <c r="X41" s="5"/>
      <c r="Y41" s="5"/>
      <c r="Z41" s="5"/>
      <c r="AA41" s="5">
        <f t="shared" si="18"/>
        <v>190</v>
      </c>
      <c r="AB41" s="5">
        <v>5</v>
      </c>
      <c r="AD41" s="7">
        <v>379</v>
      </c>
      <c r="AH41" s="7">
        <f t="shared" si="19"/>
        <v>379</v>
      </c>
      <c r="AI41" s="5">
        <v>8</v>
      </c>
      <c r="AJ41" s="5"/>
      <c r="AK41" s="5">
        <v>537</v>
      </c>
      <c r="AL41" s="5"/>
      <c r="AM41" s="5"/>
      <c r="AN41" s="5"/>
      <c r="AO41" s="5">
        <f t="shared" si="20"/>
        <v>537</v>
      </c>
      <c r="AP41" s="5">
        <v>9</v>
      </c>
      <c r="AQ41" s="5"/>
      <c r="AR41" s="5"/>
      <c r="AS41" s="5"/>
      <c r="AT41" s="5"/>
      <c r="AU41" s="5"/>
      <c r="AV41" s="5"/>
      <c r="AW41" s="5"/>
      <c r="AX41" s="5">
        <f t="shared" si="21"/>
        <v>3182</v>
      </c>
      <c r="AY41" s="5">
        <f t="shared" si="7"/>
        <v>45</v>
      </c>
      <c r="AZ41" s="6">
        <f t="shared" si="22"/>
        <v>45</v>
      </c>
    </row>
    <row r="42" spans="1:52" s="7" customFormat="1" ht="12" x14ac:dyDescent="0.25">
      <c r="A42" s="7" t="s">
        <v>26</v>
      </c>
      <c r="B42" s="5">
        <v>141</v>
      </c>
      <c r="C42" s="5">
        <v>193</v>
      </c>
      <c r="D42" s="5"/>
      <c r="E42" s="5"/>
      <c r="F42" s="5">
        <f t="shared" si="15"/>
        <v>334</v>
      </c>
      <c r="G42" s="5">
        <v>3</v>
      </c>
      <c r="I42" s="5">
        <v>277</v>
      </c>
      <c r="J42" s="5"/>
      <c r="M42" s="5">
        <f>SUM(I42:L42)</f>
        <v>277</v>
      </c>
      <c r="N42" s="5">
        <v>5</v>
      </c>
      <c r="O42" s="5"/>
      <c r="P42" s="5">
        <v>605</v>
      </c>
      <c r="Q42" s="5"/>
      <c r="R42" s="5"/>
      <c r="S42" s="5"/>
      <c r="T42" s="9">
        <f t="shared" si="17"/>
        <v>605</v>
      </c>
      <c r="U42" s="5">
        <v>5</v>
      </c>
      <c r="V42" s="5"/>
      <c r="W42" s="5">
        <v>487</v>
      </c>
      <c r="X42" s="5">
        <v>188</v>
      </c>
      <c r="Y42" s="5"/>
      <c r="Z42" s="5"/>
      <c r="AA42" s="5">
        <f t="shared" si="18"/>
        <v>675</v>
      </c>
      <c r="AB42" s="5">
        <v>10</v>
      </c>
      <c r="AD42" s="7">
        <v>166</v>
      </c>
      <c r="AH42" s="7">
        <f t="shared" si="19"/>
        <v>166</v>
      </c>
      <c r="AI42" s="5">
        <v>3</v>
      </c>
      <c r="AJ42" s="5"/>
      <c r="AK42" s="5">
        <v>745</v>
      </c>
      <c r="AL42" s="5">
        <v>582</v>
      </c>
      <c r="AM42" s="5"/>
      <c r="AN42" s="5"/>
      <c r="AO42" s="5">
        <f t="shared" si="20"/>
        <v>1327</v>
      </c>
      <c r="AP42" s="5">
        <v>14</v>
      </c>
      <c r="AQ42" s="5"/>
      <c r="AR42" s="5"/>
      <c r="AS42" s="5"/>
      <c r="AT42" s="5"/>
      <c r="AU42" s="5"/>
      <c r="AV42" s="5"/>
      <c r="AW42" s="5"/>
      <c r="AX42" s="5">
        <f t="shared" si="21"/>
        <v>3384</v>
      </c>
      <c r="AY42" s="5">
        <f t="shared" si="7"/>
        <v>40</v>
      </c>
      <c r="AZ42" s="6">
        <f t="shared" si="22"/>
        <v>40</v>
      </c>
    </row>
    <row r="43" spans="1:52" s="7" customFormat="1" ht="12" x14ac:dyDescent="0.25">
      <c r="A43" s="7" t="s">
        <v>22</v>
      </c>
      <c r="B43" s="5"/>
      <c r="C43" s="5"/>
      <c r="D43" s="5"/>
      <c r="E43" s="5"/>
      <c r="F43" s="5"/>
      <c r="G43" s="5"/>
      <c r="I43" s="5"/>
      <c r="J43" s="5"/>
      <c r="M43" s="5"/>
      <c r="N43" s="5"/>
      <c r="O43" s="5"/>
      <c r="P43" s="5">
        <v>676</v>
      </c>
      <c r="Q43" s="5">
        <v>555</v>
      </c>
      <c r="R43" s="5"/>
      <c r="S43" s="5"/>
      <c r="T43" s="9">
        <f t="shared" si="17"/>
        <v>1231</v>
      </c>
      <c r="U43" s="5">
        <v>11</v>
      </c>
      <c r="V43" s="5"/>
      <c r="W43" s="5">
        <v>198</v>
      </c>
      <c r="X43" s="5"/>
      <c r="Y43" s="5"/>
      <c r="Z43" s="5"/>
      <c r="AA43" s="5">
        <f t="shared" si="18"/>
        <v>198</v>
      </c>
      <c r="AB43" s="5">
        <v>6</v>
      </c>
      <c r="AD43" s="7">
        <v>360</v>
      </c>
      <c r="AE43" s="7">
        <v>376</v>
      </c>
      <c r="AH43" s="7">
        <f t="shared" si="19"/>
        <v>736</v>
      </c>
      <c r="AI43" s="5">
        <v>11</v>
      </c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>
        <f t="shared" si="21"/>
        <v>2165</v>
      </c>
      <c r="AY43" s="5">
        <f t="shared" si="7"/>
        <v>28</v>
      </c>
      <c r="AZ43" s="6">
        <f t="shared" si="22"/>
        <v>28</v>
      </c>
    </row>
    <row r="44" spans="1:52" s="7" customFormat="1" ht="12" x14ac:dyDescent="0.25">
      <c r="A44" s="7" t="s">
        <v>7</v>
      </c>
      <c r="B44" s="5">
        <v>492</v>
      </c>
      <c r="C44" s="5"/>
      <c r="D44" s="5"/>
      <c r="E44" s="5"/>
      <c r="F44" s="5">
        <f>SUM(B44:E44)</f>
        <v>492</v>
      </c>
      <c r="G44" s="5">
        <v>6</v>
      </c>
      <c r="I44" s="5">
        <v>621</v>
      </c>
      <c r="J44" s="5"/>
      <c r="M44" s="5">
        <f>SUM(I44:L44)</f>
        <v>621</v>
      </c>
      <c r="N44" s="5">
        <v>8</v>
      </c>
      <c r="O44" s="5"/>
      <c r="P44" s="5">
        <v>146</v>
      </c>
      <c r="Q44" s="5"/>
      <c r="R44" s="5"/>
      <c r="S44" s="5"/>
      <c r="T44" s="9">
        <f t="shared" si="17"/>
        <v>146</v>
      </c>
      <c r="U44" s="5">
        <v>1</v>
      </c>
      <c r="V44" s="5"/>
      <c r="W44" s="5"/>
      <c r="X44" s="5"/>
      <c r="Y44" s="5"/>
      <c r="Z44" s="5"/>
      <c r="AA44" s="5"/>
      <c r="AB44" s="5"/>
      <c r="AI44" s="5"/>
      <c r="AJ44" s="5"/>
      <c r="AK44" s="5">
        <v>183</v>
      </c>
      <c r="AL44" s="5"/>
      <c r="AM44" s="5"/>
      <c r="AN44" s="5"/>
      <c r="AO44" s="5">
        <f>SUM(AK44:AN44)</f>
        <v>183</v>
      </c>
      <c r="AP44" s="5">
        <v>7</v>
      </c>
      <c r="AQ44" s="5"/>
      <c r="AR44" s="5"/>
      <c r="AS44" s="5"/>
      <c r="AT44" s="5"/>
      <c r="AU44" s="5"/>
      <c r="AV44" s="5"/>
      <c r="AW44" s="5"/>
      <c r="AX44" s="5">
        <f t="shared" si="21"/>
        <v>1442</v>
      </c>
      <c r="AY44" s="5">
        <f t="shared" si="7"/>
        <v>22</v>
      </c>
      <c r="AZ44" s="6">
        <f t="shared" si="22"/>
        <v>22</v>
      </c>
    </row>
    <row r="45" spans="1:52" s="7" customFormat="1" ht="12" x14ac:dyDescent="0.25">
      <c r="A45" s="7" t="s">
        <v>18</v>
      </c>
      <c r="B45" s="5"/>
      <c r="C45" s="5"/>
      <c r="D45" s="5"/>
      <c r="E45" s="5"/>
      <c r="F45" s="5"/>
      <c r="G45" s="5"/>
      <c r="I45" s="5"/>
      <c r="J45" s="5">
        <v>187</v>
      </c>
      <c r="M45" s="5">
        <f>SUM(I45:L45)</f>
        <v>187</v>
      </c>
      <c r="N45" s="5">
        <v>4</v>
      </c>
      <c r="O45" s="5"/>
      <c r="P45" s="5"/>
      <c r="Q45" s="5">
        <v>186</v>
      </c>
      <c r="R45" s="5"/>
      <c r="S45" s="5"/>
      <c r="T45" s="9">
        <f t="shared" si="17"/>
        <v>186</v>
      </c>
      <c r="U45" s="5">
        <v>3</v>
      </c>
      <c r="V45" s="5"/>
      <c r="W45" s="5"/>
      <c r="X45" s="5"/>
      <c r="Y45" s="5"/>
      <c r="Z45" s="5"/>
      <c r="AA45" s="5"/>
      <c r="AB45" s="5"/>
      <c r="AD45" s="7">
        <v>676</v>
      </c>
      <c r="AE45" s="7">
        <v>546</v>
      </c>
      <c r="AH45" s="7">
        <f>SUM(AD45:AG45)</f>
        <v>1222</v>
      </c>
      <c r="AI45" s="5">
        <v>12</v>
      </c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>
        <f t="shared" si="21"/>
        <v>1595</v>
      </c>
      <c r="AY45" s="5">
        <f t="shared" si="7"/>
        <v>19</v>
      </c>
      <c r="AZ45" s="6">
        <f t="shared" si="22"/>
        <v>19</v>
      </c>
    </row>
    <row r="46" spans="1:52" s="7" customFormat="1" ht="12" x14ac:dyDescent="0.25">
      <c r="A46" s="7" t="s">
        <v>24</v>
      </c>
      <c r="B46" s="5"/>
      <c r="C46" s="5"/>
      <c r="D46" s="5"/>
      <c r="E46" s="5"/>
      <c r="F46" s="5"/>
      <c r="G46" s="5"/>
      <c r="I46" s="5"/>
      <c r="J46" s="5"/>
      <c r="M46" s="5"/>
      <c r="N46" s="5"/>
      <c r="O46" s="5"/>
      <c r="P46" s="5">
        <v>489</v>
      </c>
      <c r="Q46" s="5"/>
      <c r="R46" s="5"/>
      <c r="S46" s="5"/>
      <c r="T46" s="9">
        <f t="shared" si="17"/>
        <v>489</v>
      </c>
      <c r="U46" s="5">
        <v>4</v>
      </c>
      <c r="V46" s="5"/>
      <c r="W46" s="5"/>
      <c r="X46" s="5"/>
      <c r="Y46" s="5"/>
      <c r="Z46" s="5"/>
      <c r="AA46" s="5"/>
      <c r="AB46" s="5"/>
      <c r="AD46" s="7">
        <v>159</v>
      </c>
      <c r="AH46" s="7">
        <f>SUM(AD46:AG46)</f>
        <v>159</v>
      </c>
      <c r="AI46" s="5">
        <v>2</v>
      </c>
      <c r="AJ46" s="5"/>
      <c r="AK46" s="5"/>
      <c r="AL46" s="5"/>
      <c r="AM46" s="5"/>
      <c r="AN46" s="5"/>
      <c r="AO46" s="5"/>
      <c r="AP46" s="5"/>
      <c r="AQ46" s="5"/>
      <c r="AR46" s="5">
        <v>186</v>
      </c>
      <c r="AS46" s="5"/>
      <c r="AT46" s="5"/>
      <c r="AU46" s="5"/>
      <c r="AV46" s="5">
        <f>SUM(AR46:AU46)</f>
        <v>186</v>
      </c>
      <c r="AW46" s="5">
        <v>12</v>
      </c>
      <c r="AX46" s="5">
        <f t="shared" si="21"/>
        <v>834</v>
      </c>
      <c r="AY46" s="5">
        <f t="shared" si="7"/>
        <v>18</v>
      </c>
      <c r="AZ46" s="6">
        <f t="shared" si="22"/>
        <v>18</v>
      </c>
    </row>
    <row r="47" spans="1:52" s="7" customFormat="1" ht="12" x14ac:dyDescent="0.25">
      <c r="A47" s="7" t="s">
        <v>10</v>
      </c>
      <c r="B47" s="5">
        <v>161</v>
      </c>
      <c r="C47" s="5">
        <v>194</v>
      </c>
      <c r="D47" s="5"/>
      <c r="E47" s="5"/>
      <c r="F47" s="5">
        <f>SUM(B47:E47)</f>
        <v>355</v>
      </c>
      <c r="G47" s="5">
        <v>4</v>
      </c>
      <c r="I47" s="5">
        <v>361</v>
      </c>
      <c r="J47" s="5"/>
      <c r="M47" s="5">
        <f>SUM(I47:L47)</f>
        <v>361</v>
      </c>
      <c r="N47" s="5">
        <v>6</v>
      </c>
      <c r="O47" s="5"/>
      <c r="P47" s="5">
        <v>176</v>
      </c>
      <c r="Q47" s="5"/>
      <c r="R47" s="5"/>
      <c r="S47" s="5"/>
      <c r="T47" s="9">
        <f t="shared" si="17"/>
        <v>176</v>
      </c>
      <c r="U47" s="5">
        <v>2</v>
      </c>
      <c r="V47" s="5"/>
      <c r="W47" s="5"/>
      <c r="X47" s="5"/>
      <c r="Y47" s="5"/>
      <c r="Z47" s="5"/>
      <c r="AA47" s="5"/>
      <c r="AB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>
        <f t="shared" si="21"/>
        <v>892</v>
      </c>
      <c r="AY47" s="5">
        <f t="shared" si="7"/>
        <v>12</v>
      </c>
      <c r="AZ47" s="6">
        <f t="shared" si="22"/>
        <v>12</v>
      </c>
    </row>
    <row r="48" spans="1:52" s="7" customFormat="1" ht="12" x14ac:dyDescent="0.25">
      <c r="A48" s="7" t="s">
        <v>9</v>
      </c>
      <c r="B48" s="5">
        <v>127</v>
      </c>
      <c r="C48" s="5">
        <v>365</v>
      </c>
      <c r="D48" s="5"/>
      <c r="E48" s="5"/>
      <c r="F48" s="5">
        <f>SUM(B48:E48)</f>
        <v>492</v>
      </c>
      <c r="G48" s="5">
        <v>7</v>
      </c>
      <c r="I48" s="5"/>
      <c r="J48" s="5"/>
      <c r="M48" s="5"/>
      <c r="N48" s="5"/>
      <c r="O48" s="5"/>
      <c r="P48" s="5"/>
      <c r="Q48" s="5"/>
      <c r="R48" s="5"/>
      <c r="S48" s="5"/>
      <c r="T48" s="9"/>
      <c r="U48" s="5"/>
      <c r="V48" s="5"/>
      <c r="W48" s="5"/>
      <c r="X48" s="5"/>
      <c r="Y48" s="5"/>
      <c r="Z48" s="5"/>
      <c r="AA48" s="5"/>
      <c r="AB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>
        <f t="shared" si="21"/>
        <v>492</v>
      </c>
      <c r="AY48" s="5">
        <f t="shared" si="7"/>
        <v>7</v>
      </c>
      <c r="AZ48" s="6">
        <f t="shared" si="22"/>
        <v>7</v>
      </c>
    </row>
    <row r="49" spans="1:52" s="7" customFormat="1" ht="12" x14ac:dyDescent="0.25">
      <c r="A49" s="7" t="s">
        <v>25</v>
      </c>
      <c r="B49" s="5"/>
      <c r="C49" s="5"/>
      <c r="D49" s="5"/>
      <c r="E49" s="5"/>
      <c r="F49" s="5"/>
      <c r="G49" s="5"/>
      <c r="I49" s="5"/>
      <c r="J49" s="5"/>
      <c r="M49" s="5"/>
      <c r="N49" s="5"/>
      <c r="O49" s="5"/>
      <c r="P49" s="5"/>
      <c r="Q49" s="5"/>
      <c r="R49" s="5"/>
      <c r="S49" s="5"/>
      <c r="T49" s="9"/>
      <c r="U49" s="5"/>
      <c r="V49" s="5"/>
      <c r="W49" s="5"/>
      <c r="X49" s="5"/>
      <c r="Y49" s="5"/>
      <c r="Z49" s="5"/>
      <c r="AA49" s="5"/>
      <c r="AB49" s="5"/>
      <c r="AD49" s="7">
        <v>187</v>
      </c>
      <c r="AE49" s="7">
        <v>190</v>
      </c>
      <c r="AH49" s="7">
        <f>SUM(AD49:AG49)</f>
        <v>377</v>
      </c>
      <c r="AI49" s="5">
        <v>7</v>
      </c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>
        <f t="shared" si="21"/>
        <v>377</v>
      </c>
      <c r="AY49" s="5">
        <f t="shared" si="7"/>
        <v>7</v>
      </c>
      <c r="AZ49" s="6">
        <f t="shared" si="22"/>
        <v>7</v>
      </c>
    </row>
    <row r="52" spans="1:52" x14ac:dyDescent="0.3">
      <c r="T52" s="5" t="s">
        <v>27</v>
      </c>
    </row>
  </sheetData>
  <sortState xmlns:xlrd2="http://schemas.microsoft.com/office/spreadsheetml/2017/richdata2" ref="A20:AZ32">
    <sortCondition descending="1" ref="AZ20:AZ32"/>
    <sortCondition descending="1" ref="AX20:AX3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Burgyne</dc:creator>
  <cp:lastModifiedBy>Michael Burgyne</cp:lastModifiedBy>
  <dcterms:created xsi:type="dcterms:W3CDTF">2021-06-07T06:21:04Z</dcterms:created>
  <dcterms:modified xsi:type="dcterms:W3CDTF">2021-10-21T18:37:06Z</dcterms:modified>
</cp:coreProperties>
</file>